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8800" windowHeight="11130" tabRatio="839"/>
  </bookViews>
  <sheets>
    <sheet name="Жами манба РБА алоҳида" sheetId="61" r:id="rId1"/>
    <sheet name="Жамланма" sheetId="60" r:id="rId2"/>
    <sheet name="эр. кол (фарм)" sheetId="62" r:id="rId3"/>
    <sheet name="ДОБК(фарм)" sheetId="63" r:id="rId4"/>
    <sheet name="Ер участкалари (фарм)" sheetId="73" r:id="rId5"/>
    <sheet name="захира (фарм)" sheetId="67" r:id="rId6"/>
    <sheet name="Мақбуллаштириш" sheetId="59" state="hidden" r:id="rId7"/>
    <sheet name="Захирага кушимча 4-гур олинган" sheetId="66" state="hidden" r:id="rId8"/>
  </sheets>
  <externalReferences>
    <externalReference r:id="rId9"/>
    <externalReference r:id="rId10"/>
  </externalReferences>
  <definedNames>
    <definedName name="\" localSheetId="1">#REF!</definedName>
    <definedName name="\" localSheetId="6">#REF!</definedName>
    <definedName name="\">#REF!</definedName>
    <definedName name="______________________day3" localSheetId="1">#REF!</definedName>
    <definedName name="______________________day3" localSheetId="6">#REF!</definedName>
    <definedName name="______________________day3">#REF!</definedName>
    <definedName name="______________________day4" localSheetId="1">#REF!</definedName>
    <definedName name="______________________day4" localSheetId="6">#REF!</definedName>
    <definedName name="______________________day4">#REF!</definedName>
    <definedName name="_____________________day3" localSheetId="1">#REF!</definedName>
    <definedName name="_____________________day3" localSheetId="6">#REF!</definedName>
    <definedName name="_____________________day3">#REF!</definedName>
    <definedName name="_____________________day4" localSheetId="1">#REF!</definedName>
    <definedName name="_____________________day4" localSheetId="6">#REF!</definedName>
    <definedName name="_____________________day4">#REF!</definedName>
    <definedName name="____________________day3" localSheetId="1">#REF!</definedName>
    <definedName name="____________________day3" localSheetId="6">#REF!</definedName>
    <definedName name="____________________day3">#REF!</definedName>
    <definedName name="____________________day4" localSheetId="1">#REF!</definedName>
    <definedName name="____________________day4" localSheetId="6">#REF!</definedName>
    <definedName name="____________________day4">#REF!</definedName>
    <definedName name="___________________A65900" localSheetId="1">#REF!</definedName>
    <definedName name="___________________A65900" localSheetId="6">#REF!</definedName>
    <definedName name="___________________A65900">#REF!</definedName>
    <definedName name="___________________day3" localSheetId="1">#REF!</definedName>
    <definedName name="___________________day3" localSheetId="6">#REF!</definedName>
    <definedName name="___________________day3">#REF!</definedName>
    <definedName name="___________________day4" localSheetId="1">#REF!</definedName>
    <definedName name="___________________day4" localSheetId="6">#REF!</definedName>
    <definedName name="___________________day4">#REF!</definedName>
    <definedName name="__________________A65900" localSheetId="1">#REF!</definedName>
    <definedName name="__________________A65900" localSheetId="6">#REF!</definedName>
    <definedName name="__________________A65900">#REF!</definedName>
    <definedName name="__________________day3" localSheetId="1">#REF!</definedName>
    <definedName name="__________________day3" localSheetId="6">#REF!</definedName>
    <definedName name="__________________day3">#REF!</definedName>
    <definedName name="__________________day4" localSheetId="1">#REF!</definedName>
    <definedName name="__________________day4" localSheetId="6">#REF!</definedName>
    <definedName name="__________________day4">#REF!</definedName>
    <definedName name="_________________A65900" localSheetId="1">#REF!</definedName>
    <definedName name="_________________A65900" localSheetId="6">#REF!</definedName>
    <definedName name="_________________A65900">#REF!</definedName>
    <definedName name="_________________day3" localSheetId="1">#REF!</definedName>
    <definedName name="_________________day3" localSheetId="6">#REF!</definedName>
    <definedName name="_________________day3">#REF!</definedName>
    <definedName name="_________________day4" localSheetId="1">#REF!</definedName>
    <definedName name="_________________day4" localSheetId="6">#REF!</definedName>
    <definedName name="_________________day4">#REF!</definedName>
    <definedName name="________________A65900" localSheetId="1">#REF!</definedName>
    <definedName name="________________A65900" localSheetId="6">#REF!</definedName>
    <definedName name="________________A65900">#REF!</definedName>
    <definedName name="________________day3" localSheetId="1">#REF!</definedName>
    <definedName name="________________day3" localSheetId="6">#REF!</definedName>
    <definedName name="________________day3">#REF!</definedName>
    <definedName name="________________day4" localSheetId="1">#REF!</definedName>
    <definedName name="________________day4" localSheetId="6">#REF!</definedName>
    <definedName name="________________day4">#REF!</definedName>
    <definedName name="_______________A65900" localSheetId="1">#REF!</definedName>
    <definedName name="_______________A65900" localSheetId="6">#REF!</definedName>
    <definedName name="_______________A65900">#REF!</definedName>
    <definedName name="_______________day3" localSheetId="1">#REF!</definedName>
    <definedName name="_______________day3" localSheetId="6">#REF!</definedName>
    <definedName name="_______________day3">#REF!</definedName>
    <definedName name="_______________day4" localSheetId="1">#REF!</definedName>
    <definedName name="_______________day4" localSheetId="6">#REF!</definedName>
    <definedName name="_______________day4">#REF!</definedName>
    <definedName name="______________A65900" localSheetId="1">#REF!</definedName>
    <definedName name="______________A65900" localSheetId="6">#REF!</definedName>
    <definedName name="______________A65900">#REF!</definedName>
    <definedName name="______________day3" localSheetId="1">#REF!</definedName>
    <definedName name="______________day3" localSheetId="6">#REF!</definedName>
    <definedName name="______________day3">#REF!</definedName>
    <definedName name="______________day4" localSheetId="1">#REF!</definedName>
    <definedName name="______________day4" localSheetId="6">#REF!</definedName>
    <definedName name="______________day4">#REF!</definedName>
    <definedName name="_____________A65900" localSheetId="1">#REF!</definedName>
    <definedName name="_____________A65900" localSheetId="6">#REF!</definedName>
    <definedName name="_____________A65900">#REF!</definedName>
    <definedName name="_____________day3" localSheetId="1">#REF!</definedName>
    <definedName name="_____________day3" localSheetId="6">#REF!</definedName>
    <definedName name="_____________day3">#REF!</definedName>
    <definedName name="_____________day4" localSheetId="1">#REF!</definedName>
    <definedName name="_____________day4" localSheetId="6">#REF!</definedName>
    <definedName name="_____________day4">#REF!</definedName>
    <definedName name="____________A65900" localSheetId="1">#REF!</definedName>
    <definedName name="____________A65900" localSheetId="6">#REF!</definedName>
    <definedName name="____________A65900">#REF!</definedName>
    <definedName name="____________day3" localSheetId="1">#REF!</definedName>
    <definedName name="____________day3" localSheetId="6">#REF!</definedName>
    <definedName name="____________day3">#REF!</definedName>
    <definedName name="____________day4" localSheetId="1">#REF!</definedName>
    <definedName name="____________day4" localSheetId="6">#REF!</definedName>
    <definedName name="____________day4">#REF!</definedName>
    <definedName name="___________A65900" localSheetId="1">#REF!</definedName>
    <definedName name="___________A65900" localSheetId="6">#REF!</definedName>
    <definedName name="___________A65900">#REF!</definedName>
    <definedName name="___________day3" localSheetId="1">#REF!</definedName>
    <definedName name="___________day3" localSheetId="6">#REF!</definedName>
    <definedName name="___________day3">#REF!</definedName>
    <definedName name="___________day4" localSheetId="1">#REF!</definedName>
    <definedName name="___________day4" localSheetId="6">#REF!</definedName>
    <definedName name="___________day4">#REF!</definedName>
    <definedName name="__________A65900" localSheetId="1">#REF!</definedName>
    <definedName name="__________A65900" localSheetId="6">#REF!</definedName>
    <definedName name="__________A65900">#REF!</definedName>
    <definedName name="__________day3" localSheetId="1">#REF!</definedName>
    <definedName name="__________day3" localSheetId="6">#REF!</definedName>
    <definedName name="__________day3">#REF!</definedName>
    <definedName name="__________day4" localSheetId="1">#REF!</definedName>
    <definedName name="__________day4" localSheetId="6">#REF!</definedName>
    <definedName name="__________day4">#REF!</definedName>
    <definedName name="_________A65900" localSheetId="1">#REF!</definedName>
    <definedName name="_________A65900" localSheetId="6">#REF!</definedName>
    <definedName name="_________A65900">#REF!</definedName>
    <definedName name="_________day3" localSheetId="1">#REF!</definedName>
    <definedName name="_________day3" localSheetId="6">#REF!</definedName>
    <definedName name="_________day3">#REF!</definedName>
    <definedName name="_________day4" localSheetId="1">#REF!</definedName>
    <definedName name="_________day4" localSheetId="6">#REF!</definedName>
    <definedName name="_________day4">#REF!</definedName>
    <definedName name="________A65900" localSheetId="1">#REF!</definedName>
    <definedName name="________A65900" localSheetId="6">#REF!</definedName>
    <definedName name="________A65900">#REF!</definedName>
    <definedName name="________day3" localSheetId="1">#REF!</definedName>
    <definedName name="________day3" localSheetId="6">#REF!</definedName>
    <definedName name="________day3">#REF!</definedName>
    <definedName name="________day4" localSheetId="1">#REF!</definedName>
    <definedName name="________day4" localSheetId="6">#REF!</definedName>
    <definedName name="________day4">#REF!</definedName>
    <definedName name="_______A65900" localSheetId="1">#REF!</definedName>
    <definedName name="_______A65900" localSheetId="6">#REF!</definedName>
    <definedName name="_______A65900">#REF!</definedName>
    <definedName name="_______day3" localSheetId="1">#REF!</definedName>
    <definedName name="_______day3" localSheetId="6">#REF!</definedName>
    <definedName name="_______day3">#REF!</definedName>
    <definedName name="_______day4" localSheetId="1">#REF!</definedName>
    <definedName name="_______day4" localSheetId="6">#REF!</definedName>
    <definedName name="_______day4">#REF!</definedName>
    <definedName name="_______top1">{30,140,350,160,"",""}</definedName>
    <definedName name="______A65900" localSheetId="1">#REF!</definedName>
    <definedName name="______A65900" localSheetId="6">#REF!</definedName>
    <definedName name="______A65900">#REF!</definedName>
    <definedName name="______day3" localSheetId="1">#REF!</definedName>
    <definedName name="______day3" localSheetId="6">#REF!</definedName>
    <definedName name="______day3">#REF!</definedName>
    <definedName name="______day4" localSheetId="1">#REF!</definedName>
    <definedName name="______day4" localSheetId="6">#REF!</definedName>
    <definedName name="______day4">#REF!</definedName>
    <definedName name="_____A65900" localSheetId="1">#REF!</definedName>
    <definedName name="_____A65900" localSheetId="6">#REF!</definedName>
    <definedName name="_____A65900">#REF!</definedName>
    <definedName name="_____C65537" localSheetId="1">#REF!</definedName>
    <definedName name="_____C65537" localSheetId="6">#REF!</definedName>
    <definedName name="_____C65537">#REF!</definedName>
    <definedName name="_____day3" localSheetId="1">#REF!</definedName>
    <definedName name="_____day3" localSheetId="6">#REF!</definedName>
    <definedName name="_____day3">#REF!</definedName>
    <definedName name="_____day4" localSheetId="1">#REF!</definedName>
    <definedName name="_____day4" localSheetId="6">#REF!</definedName>
    <definedName name="_____day4">#REF!</definedName>
    <definedName name="_____top1">{30,140,350,160,"",""}</definedName>
    <definedName name="____A65555" localSheetId="1">#REF!</definedName>
    <definedName name="____A65555" localSheetId="6">#REF!</definedName>
    <definedName name="____A65555">#REF!</definedName>
    <definedName name="____A65655" localSheetId="1">#REF!</definedName>
    <definedName name="____A65655" localSheetId="6">#REF!</definedName>
    <definedName name="____A65655">#REF!</definedName>
    <definedName name="____A65900" localSheetId="1">#REF!</definedName>
    <definedName name="____A65900" localSheetId="6">#REF!</definedName>
    <definedName name="____A65900">#REF!</definedName>
    <definedName name="____C65537" localSheetId="1">#REF!</definedName>
    <definedName name="____C65537" localSheetId="6">#REF!</definedName>
    <definedName name="____C65537">#REF!</definedName>
    <definedName name="____day3" localSheetId="1">#REF!</definedName>
    <definedName name="____day3" localSheetId="6">#REF!</definedName>
    <definedName name="____day3">#REF!</definedName>
    <definedName name="____day4" localSheetId="1">#REF!</definedName>
    <definedName name="____day4" localSheetId="6">#REF!</definedName>
    <definedName name="____day4">#REF!</definedName>
    <definedName name="____tt195" localSheetId="1">#REF!</definedName>
    <definedName name="____tt195" localSheetId="6">#REF!</definedName>
    <definedName name="____tt195">#REF!</definedName>
    <definedName name="___A65555" localSheetId="1">#REF!</definedName>
    <definedName name="___A65555" localSheetId="6">#REF!</definedName>
    <definedName name="___A65555">#REF!</definedName>
    <definedName name="___A65655" localSheetId="1">#REF!</definedName>
    <definedName name="___A65655" localSheetId="6">#REF!</definedName>
    <definedName name="___A65655">#REF!</definedName>
    <definedName name="___A65900" localSheetId="1">#REF!</definedName>
    <definedName name="___A65900" localSheetId="6">#REF!</definedName>
    <definedName name="___A65900">#REF!</definedName>
    <definedName name="___C65537" localSheetId="1">#REF!</definedName>
    <definedName name="___C65537" localSheetId="6">#REF!</definedName>
    <definedName name="___C65537">#REF!</definedName>
    <definedName name="___day3" localSheetId="1">#REF!</definedName>
    <definedName name="___day3" localSheetId="6">#REF!</definedName>
    <definedName name="___day3">#REF!</definedName>
    <definedName name="___day4" localSheetId="1">#REF!</definedName>
    <definedName name="___day4" localSheetId="6">#REF!</definedName>
    <definedName name="___day4">#REF!</definedName>
    <definedName name="___top1">{30,140,350,160,"",""}</definedName>
    <definedName name="___tt195" localSheetId="1">#REF!</definedName>
    <definedName name="___tt195" localSheetId="6">#REF!</definedName>
    <definedName name="___tt195">#REF!</definedName>
    <definedName name="__A65555" localSheetId="1">#REF!</definedName>
    <definedName name="__A65555" localSheetId="6">#REF!</definedName>
    <definedName name="__A65555">#REF!</definedName>
    <definedName name="__A65655" localSheetId="1">#REF!</definedName>
    <definedName name="__A65655" localSheetId="6">#REF!</definedName>
    <definedName name="__A65655">#REF!</definedName>
    <definedName name="__A65900" localSheetId="1">#REF!</definedName>
    <definedName name="__A65900" localSheetId="6">#REF!</definedName>
    <definedName name="__A65900">#REF!</definedName>
    <definedName name="__C65537" localSheetId="1">#REF!</definedName>
    <definedName name="__C65537" localSheetId="6">#REF!</definedName>
    <definedName name="__C65537">#REF!</definedName>
    <definedName name="__day3" localSheetId="1">#REF!</definedName>
    <definedName name="__day3" localSheetId="6">#REF!</definedName>
    <definedName name="__day3">#REF!</definedName>
    <definedName name="__day4" localSheetId="1">#REF!</definedName>
    <definedName name="__day4" localSheetId="6">#REF!</definedName>
    <definedName name="__day4">#REF!</definedName>
    <definedName name="__I______AU__E" localSheetId="1">#REF!</definedName>
    <definedName name="__I______AU__E" localSheetId="6">#REF!</definedName>
    <definedName name="__I______AU__E">#REF!</definedName>
    <definedName name="__top1">{30,140,350,160,"",""}</definedName>
    <definedName name="__tt195" localSheetId="1">#REF!</definedName>
    <definedName name="__tt195" localSheetId="6">#REF!</definedName>
    <definedName name="__tt195">#REF!</definedName>
    <definedName name="_07_2_7" localSheetId="1">#REF!</definedName>
    <definedName name="_07_2_7" localSheetId="6">#REF!</definedName>
    <definedName name="_07_2_7">#REF!</definedName>
    <definedName name="_08" localSheetId="1">#REF!</definedName>
    <definedName name="_08" localSheetId="6">#REF!</definedName>
    <definedName name="_08">#REF!</definedName>
    <definedName name="_A65555" localSheetId="1">#REF!</definedName>
    <definedName name="_A65555" localSheetId="6">#REF!</definedName>
    <definedName name="_A65555">#REF!</definedName>
    <definedName name="_A65655" localSheetId="1">#REF!</definedName>
    <definedName name="_A65655" localSheetId="6">#REF!</definedName>
    <definedName name="_A65655">#REF!</definedName>
    <definedName name="_A65900" localSheetId="1">#REF!</definedName>
    <definedName name="_A65900" localSheetId="6">#REF!</definedName>
    <definedName name="_A65900">#REF!</definedName>
    <definedName name="_A999999" localSheetId="1">#REF!</definedName>
    <definedName name="_A999999" localSheetId="6">#REF!</definedName>
    <definedName name="_A999999">#REF!</definedName>
    <definedName name="_B699999">#N/A</definedName>
    <definedName name="_C65537" localSheetId="1">#REF!</definedName>
    <definedName name="_C65537" localSheetId="6">#REF!</definedName>
    <definedName name="_C65537">#REF!</definedName>
    <definedName name="_day3" localSheetId="1">#REF!</definedName>
    <definedName name="_day3" localSheetId="6">#REF!</definedName>
    <definedName name="_day3">#REF!</definedName>
    <definedName name="_day4" localSheetId="1">#REF!</definedName>
    <definedName name="_day4" localSheetId="6">#REF!</definedName>
    <definedName name="_day4">#REF!</definedName>
    <definedName name="_k1" localSheetId="1">#REF!</definedName>
    <definedName name="_k1" localSheetId="6">#REF!</definedName>
    <definedName name="_k1">#REF!</definedName>
    <definedName name="_Tit1">#N/A</definedName>
    <definedName name="_Tit3">#N/A</definedName>
    <definedName name="_Tit4">#N/A</definedName>
    <definedName name="_top1">{30,140,350,160,"",""}</definedName>
    <definedName name="_tt195" localSheetId="1">#REF!</definedName>
    <definedName name="_tt195" localSheetId="6">#REF!</definedName>
    <definedName name="_tt195">#REF!</definedName>
    <definedName name="_xlnm._FilterDatabase" localSheetId="3" hidden="1">'ДОБК(фарм)'!$A$7:$P$35</definedName>
    <definedName name="_xlnm._FilterDatabase" localSheetId="0" hidden="1">'Жами манба РБА алоҳида'!$B$10:$F$11</definedName>
    <definedName name="_xlnm._FilterDatabase" localSheetId="1" hidden="1">#REF!</definedName>
    <definedName name="_xlnm._FilterDatabase" localSheetId="5" hidden="1">'захира (фарм)'!$A$7:$P$34</definedName>
    <definedName name="_xlnm._FilterDatabase" localSheetId="7" hidden="1">'Захирага кушимча 4-гур олинган'!#REF!</definedName>
    <definedName name="_xlnm._FilterDatabase" localSheetId="6" hidden="1">#REF!</definedName>
    <definedName name="_xlnm._FilterDatabase" localSheetId="2" hidden="1">'эр. кол (фарм)'!$A$9:$P$47</definedName>
    <definedName name="_xlnm._FilterDatabase" hidden="1">#REF!</definedName>
    <definedName name="a">{30,140,350,160,"",""}</definedName>
    <definedName name="a_010_03o" localSheetId="1">#REF!</definedName>
    <definedName name="a_010_03o" localSheetId="6">#REF!</definedName>
    <definedName name="a_010_03o">#REF!</definedName>
    <definedName name="a_010_04o" localSheetId="1">#REF!</definedName>
    <definedName name="a_010_04o" localSheetId="6">#REF!</definedName>
    <definedName name="a_010_04o">#REF!</definedName>
    <definedName name="a_010_05o" localSheetId="1">#REF!</definedName>
    <definedName name="a_010_05o" localSheetId="6">#REF!</definedName>
    <definedName name="a_010_05o">#REF!</definedName>
    <definedName name="a_010_06o" localSheetId="1">#REF!</definedName>
    <definedName name="a_010_06o" localSheetId="6">#REF!</definedName>
    <definedName name="a_010_06o">#REF!</definedName>
    <definedName name="a_010_07o" localSheetId="1">#REF!</definedName>
    <definedName name="a_010_07o" localSheetId="6">#REF!</definedName>
    <definedName name="a_010_07o">#REF!</definedName>
    <definedName name="a_010_08o" localSheetId="1">#REF!</definedName>
    <definedName name="a_010_08o" localSheetId="6">#REF!</definedName>
    <definedName name="a_010_08o">#REF!</definedName>
    <definedName name="a_020_03o" localSheetId="1">#REF!</definedName>
    <definedName name="a_020_03o" localSheetId="6">#REF!</definedName>
    <definedName name="a_020_03o">#REF!</definedName>
    <definedName name="a_020_04o" localSheetId="1">#REF!</definedName>
    <definedName name="a_020_04o" localSheetId="6">#REF!</definedName>
    <definedName name="a_020_04o">#REF!</definedName>
    <definedName name="a_020_05o" localSheetId="1">#REF!</definedName>
    <definedName name="a_020_05o" localSheetId="6">#REF!</definedName>
    <definedName name="a_020_05o">#REF!</definedName>
    <definedName name="a_020_06o" localSheetId="1">#REF!</definedName>
    <definedName name="a_020_06o" localSheetId="6">#REF!</definedName>
    <definedName name="a_020_06o">#REF!</definedName>
    <definedName name="a_020_07o" localSheetId="1">#REF!</definedName>
    <definedName name="a_020_07o" localSheetId="6">#REF!</definedName>
    <definedName name="a_020_07o">#REF!</definedName>
    <definedName name="a_020_08o" localSheetId="1">#REF!</definedName>
    <definedName name="a_020_08o" localSheetId="6">#REF!</definedName>
    <definedName name="a_020_08o">#REF!</definedName>
    <definedName name="a_030_03o" localSheetId="1">#REF!</definedName>
    <definedName name="a_030_03o" localSheetId="6">#REF!</definedName>
    <definedName name="a_030_03o">#REF!</definedName>
    <definedName name="a_030_04o" localSheetId="1">#REF!</definedName>
    <definedName name="a_030_04o" localSheetId="6">#REF!</definedName>
    <definedName name="a_030_04o">#REF!</definedName>
    <definedName name="a_030_05o" localSheetId="1">#REF!</definedName>
    <definedName name="a_030_05o" localSheetId="6">#REF!</definedName>
    <definedName name="a_030_05o">#REF!</definedName>
    <definedName name="a_030_06o" localSheetId="1">#REF!</definedName>
    <definedName name="a_030_06o" localSheetId="6">#REF!</definedName>
    <definedName name="a_030_06o">#REF!</definedName>
    <definedName name="a_030_07o" localSheetId="1">#REF!</definedName>
    <definedName name="a_030_07o" localSheetId="6">#REF!</definedName>
    <definedName name="a_030_07o">#REF!</definedName>
    <definedName name="a_030_08o" localSheetId="1">#REF!</definedName>
    <definedName name="a_030_08o" localSheetId="6">#REF!</definedName>
    <definedName name="a_030_08o">#REF!</definedName>
    <definedName name="a_040_04o" localSheetId="1">#REF!</definedName>
    <definedName name="a_040_04o" localSheetId="6">#REF!</definedName>
    <definedName name="a_040_04o">#REF!</definedName>
    <definedName name="a_040_08o" localSheetId="1">#REF!</definedName>
    <definedName name="a_040_08o" localSheetId="6">#REF!</definedName>
    <definedName name="a_040_08o">#REF!</definedName>
    <definedName name="a_050_05o" localSheetId="1">#REF!</definedName>
    <definedName name="a_050_05o" localSheetId="6">#REF!</definedName>
    <definedName name="a_050_05o">#REF!</definedName>
    <definedName name="a_050_07o" localSheetId="1">#REF!</definedName>
    <definedName name="a_050_07o" localSheetId="6">#REF!</definedName>
    <definedName name="a_050_07o">#REF!</definedName>
    <definedName name="a_050_08o" localSheetId="1">#REF!</definedName>
    <definedName name="a_050_08o" localSheetId="6">#REF!</definedName>
    <definedName name="a_050_08o">#REF!</definedName>
    <definedName name="a_060_03o" localSheetId="1">#REF!</definedName>
    <definedName name="a_060_03o" localSheetId="6">#REF!</definedName>
    <definedName name="a_060_03o">#REF!</definedName>
    <definedName name="a_060_04o" localSheetId="1">#REF!</definedName>
    <definedName name="a_060_04o" localSheetId="6">#REF!</definedName>
    <definedName name="a_060_04o">#REF!</definedName>
    <definedName name="a_060_05o" localSheetId="1">#REF!</definedName>
    <definedName name="a_060_05o" localSheetId="6">#REF!</definedName>
    <definedName name="a_060_05o">#REF!</definedName>
    <definedName name="a_060_06o" localSheetId="1">#REF!</definedName>
    <definedName name="a_060_06o" localSheetId="6">#REF!</definedName>
    <definedName name="a_060_06o">#REF!</definedName>
    <definedName name="a_060_07o" localSheetId="1">#REF!</definedName>
    <definedName name="a_060_07o" localSheetId="6">#REF!</definedName>
    <definedName name="a_060_07o">#REF!</definedName>
    <definedName name="a_060_08o" localSheetId="1">#REF!</definedName>
    <definedName name="a_060_08o" localSheetId="6">#REF!</definedName>
    <definedName name="a_060_08o">#REF!</definedName>
    <definedName name="a_070_08o" localSheetId="1">#REF!</definedName>
    <definedName name="a_070_08o" localSheetId="6">#REF!</definedName>
    <definedName name="a_070_08o">#REF!</definedName>
    <definedName name="a_080_03o" localSheetId="1">#REF!</definedName>
    <definedName name="a_080_03o" localSheetId="6">#REF!</definedName>
    <definedName name="a_080_03o">#REF!</definedName>
    <definedName name="a_080_04o" localSheetId="1">#REF!</definedName>
    <definedName name="a_080_04o" localSheetId="6">#REF!</definedName>
    <definedName name="a_080_04o">#REF!</definedName>
    <definedName name="a_080_05o" localSheetId="1">#REF!</definedName>
    <definedName name="a_080_05o" localSheetId="6">#REF!</definedName>
    <definedName name="a_080_05o">#REF!</definedName>
    <definedName name="a_080_06o" localSheetId="1">#REF!</definedName>
    <definedName name="a_080_06o" localSheetId="6">#REF!</definedName>
    <definedName name="a_080_06o">#REF!</definedName>
    <definedName name="a_080_07o" localSheetId="1">#REF!</definedName>
    <definedName name="a_080_07o" localSheetId="6">#REF!</definedName>
    <definedName name="a_080_07o">#REF!</definedName>
    <definedName name="a_080_08o" localSheetId="1">#REF!</definedName>
    <definedName name="a_080_08o" localSheetId="6">#REF!</definedName>
    <definedName name="a_080_08o">#REF!</definedName>
    <definedName name="a_090_08o" localSheetId="1">#REF!</definedName>
    <definedName name="a_090_08o" localSheetId="6">#REF!</definedName>
    <definedName name="a_090_08o">#REF!</definedName>
    <definedName name="a_100_08o" localSheetId="1">#REF!</definedName>
    <definedName name="a_100_08o" localSheetId="6">#REF!</definedName>
    <definedName name="a_100_08o">#REF!</definedName>
    <definedName name="a_101_08o" localSheetId="1">#REF!</definedName>
    <definedName name="a_101_08o" localSheetId="6">#REF!</definedName>
    <definedName name="a_101_08o">#REF!</definedName>
    <definedName name="a_102_08o" localSheetId="1">#REF!</definedName>
    <definedName name="a_102_08o" localSheetId="6">#REF!</definedName>
    <definedName name="a_102_08o">#REF!</definedName>
    <definedName name="a_110_08o" localSheetId="1">#REF!</definedName>
    <definedName name="a_110_08o" localSheetId="6">#REF!</definedName>
    <definedName name="a_110_08o">#REF!</definedName>
    <definedName name="a_111_08o" localSheetId="1">#REF!</definedName>
    <definedName name="a_111_08o" localSheetId="6">#REF!</definedName>
    <definedName name="a_111_08o">#REF!</definedName>
    <definedName name="a_112_08o" localSheetId="1">#REF!</definedName>
    <definedName name="a_112_08o" localSheetId="6">#REF!</definedName>
    <definedName name="a_112_08o">#REF!</definedName>
    <definedName name="a_120_08o" localSheetId="1">#REF!</definedName>
    <definedName name="a_120_08o" localSheetId="6">#REF!</definedName>
    <definedName name="a_120_08o">#REF!</definedName>
    <definedName name="a_121_08o" localSheetId="1">#REF!</definedName>
    <definedName name="a_121_08o" localSheetId="6">#REF!</definedName>
    <definedName name="a_121_08o">#REF!</definedName>
    <definedName name="a_122_08o" localSheetId="1">#REF!</definedName>
    <definedName name="a_122_08o" localSheetId="6">#REF!</definedName>
    <definedName name="a_122_08o">#REF!</definedName>
    <definedName name="a123457689" localSheetId="1">#REF!</definedName>
    <definedName name="a123457689" localSheetId="6">#REF!</definedName>
    <definedName name="a123457689">#REF!</definedName>
    <definedName name="A6000000" localSheetId="1">#REF!</definedName>
    <definedName name="A6000000" localSheetId="6">#REF!</definedName>
    <definedName name="A6000000">#REF!</definedName>
    <definedName name="Access_Button" hidden="1">"Kaspl_5_ПЛАН_4_Таблица1"</definedName>
    <definedName name="AccessDatabase" hidden="1">"C:\Documents and Settings\schoolfund1\Рабочий стол\жаха\прогноз доходов 2005 помесяц..mdb"</definedName>
    <definedName name="ad">{30,140,350,160,"",""}</definedName>
    <definedName name="af">{30,140,350,160,"",""}</definedName>
    <definedName name="ag" localSheetId="1">#REF!</definedName>
    <definedName name="ag" localSheetId="6">#REF!</definedName>
    <definedName name="ag">#REF!</definedName>
    <definedName name="ah">{30,140,350,160,"",""}</definedName>
    <definedName name="aj">{30,140,350,160,"",""}</definedName>
    <definedName name="ak">{30,140,350,160,"",""}</definedName>
    <definedName name="aq">{30,140,350,160,"",""}</definedName>
    <definedName name="as">{30,140,350,160,"",""}</definedName>
    <definedName name="asd">{30,140,350,160,"",""}</definedName>
    <definedName name="asdasdawedwqd">{30,140,350,160,"",""}</definedName>
    <definedName name="az">{30,140,350,160,"",""}</definedName>
    <definedName name="b">{30,140,350,160,"",""}</definedName>
    <definedName name="B6999999">#N/A</definedName>
    <definedName name="bn">{30,140,350,160,"",""}</definedName>
    <definedName name="BP">#N/A</definedName>
    <definedName name="BU" localSheetId="1">#REF!</definedName>
    <definedName name="BU" localSheetId="6">#REF!</definedName>
    <definedName name="BU">#REF!</definedName>
    <definedName name="Button_4">"прогноз_доходов_2005_помесяц__уд_вес_помесячный_Таблица"</definedName>
    <definedName name="bvc">{30,140,350,160,"",""}</definedName>
    <definedName name="ch">TRUNC((oy-1)/3+1)</definedName>
    <definedName name="cmndBase" localSheetId="1">#REF!</definedName>
    <definedName name="cmndBase" localSheetId="6">#REF!</definedName>
    <definedName name="cmndBase">#REF!</definedName>
    <definedName name="cmndDayMonthTo" localSheetId="1">#REF!</definedName>
    <definedName name="cmndDayMonthTo" localSheetId="6">#REF!</definedName>
    <definedName name="cmndDayMonthTo">#REF!</definedName>
    <definedName name="cmndDays" localSheetId="1">#REF!</definedName>
    <definedName name="cmndDays" localSheetId="6">#REF!</definedName>
    <definedName name="cmndDays">#REF!</definedName>
    <definedName name="cmndDocNum" localSheetId="1">#REF!</definedName>
    <definedName name="cmndDocNum" localSheetId="6">#REF!</definedName>
    <definedName name="cmndDocNum">#REF!</definedName>
    <definedName name="cmndDocSer" localSheetId="1">#REF!</definedName>
    <definedName name="cmndDocSer" localSheetId="6">#REF!</definedName>
    <definedName name="cmndDocSer">#REF!</definedName>
    <definedName name="cmndFIO" localSheetId="1">#REF!</definedName>
    <definedName name="cmndFIO" localSheetId="6">#REF!</definedName>
    <definedName name="cmndFIO">#REF!</definedName>
    <definedName name="cmndOrdDay" localSheetId="1">#REF!</definedName>
    <definedName name="cmndOrdDay" localSheetId="6">#REF!</definedName>
    <definedName name="cmndOrdDay">#REF!</definedName>
    <definedName name="cmndOrdMonth" localSheetId="1">#REF!</definedName>
    <definedName name="cmndOrdMonth" localSheetId="6">#REF!</definedName>
    <definedName name="cmndOrdMonth">#REF!</definedName>
    <definedName name="cmndOrdNum" localSheetId="1">#REF!</definedName>
    <definedName name="cmndOrdNum" localSheetId="6">#REF!</definedName>
    <definedName name="cmndOrdNum">#REF!</definedName>
    <definedName name="cmndOrdYear" localSheetId="1">#REF!</definedName>
    <definedName name="cmndOrdYear" localSheetId="6">#REF!</definedName>
    <definedName name="cmndOrdYear">#REF!</definedName>
    <definedName name="cmndPoint" localSheetId="1">#REF!</definedName>
    <definedName name="cmndPoint" localSheetId="6">#REF!</definedName>
    <definedName name="cmndPoint">#REF!</definedName>
    <definedName name="cmndPoint1" localSheetId="1">#REF!</definedName>
    <definedName name="cmndPoint1" localSheetId="6">#REF!</definedName>
    <definedName name="cmndPoint1">#REF!</definedName>
    <definedName name="cmndPos" localSheetId="1">#REF!</definedName>
    <definedName name="cmndPos" localSheetId="6">#REF!</definedName>
    <definedName name="cmndPos">#REF!</definedName>
    <definedName name="cmndYearTo" localSheetId="1">#REF!</definedName>
    <definedName name="cmndYearTo" localSheetId="6">#REF!</definedName>
    <definedName name="cmndYearTo">#REF!</definedName>
    <definedName name="cntAddition" localSheetId="1">#REF!</definedName>
    <definedName name="cntAddition" localSheetId="6">#REF!</definedName>
    <definedName name="cntAddition">#REF!</definedName>
    <definedName name="cntDay" localSheetId="1">#REF!</definedName>
    <definedName name="cntDay" localSheetId="6">#REF!</definedName>
    <definedName name="cntDay">#REF!</definedName>
    <definedName name="cntMonth" localSheetId="1">#REF!</definedName>
    <definedName name="cntMonth" localSheetId="6">#REF!</definedName>
    <definedName name="cntMonth">#REF!</definedName>
    <definedName name="cntName" localSheetId="1">#REF!</definedName>
    <definedName name="cntName" localSheetId="6">#REF!</definedName>
    <definedName name="cntName">#REF!</definedName>
    <definedName name="cntNumber" localSheetId="1">#REF!</definedName>
    <definedName name="cntNumber" localSheetId="6">#REF!</definedName>
    <definedName name="cntNumber">#REF!</definedName>
    <definedName name="cntPayer" localSheetId="1">#REF!</definedName>
    <definedName name="cntPayer" localSheetId="6">#REF!</definedName>
    <definedName name="cntPayer">#REF!</definedName>
    <definedName name="cntPayer1" localSheetId="1">#REF!</definedName>
    <definedName name="cntPayer1" localSheetId="6">#REF!</definedName>
    <definedName name="cntPayer1">#REF!</definedName>
    <definedName name="cntPayerAddr1" localSheetId="1">#REF!</definedName>
    <definedName name="cntPayerAddr1" localSheetId="6">#REF!</definedName>
    <definedName name="cntPayerAddr1">#REF!</definedName>
    <definedName name="cntPayerAddr2" localSheetId="1">#REF!</definedName>
    <definedName name="cntPayerAddr2" localSheetId="6">#REF!</definedName>
    <definedName name="cntPayerAddr2">#REF!</definedName>
    <definedName name="cntPayerBank1" localSheetId="1">#REF!</definedName>
    <definedName name="cntPayerBank1" localSheetId="6">#REF!</definedName>
    <definedName name="cntPayerBank1">#REF!</definedName>
    <definedName name="cntPayerBank2" localSheetId="1">#REF!</definedName>
    <definedName name="cntPayerBank2" localSheetId="6">#REF!</definedName>
    <definedName name="cntPayerBank2">#REF!</definedName>
    <definedName name="cntPayerBank3" localSheetId="1">#REF!</definedName>
    <definedName name="cntPayerBank3" localSheetId="6">#REF!</definedName>
    <definedName name="cntPayerBank3">#REF!</definedName>
    <definedName name="cntPayerCount" localSheetId="1">#REF!</definedName>
    <definedName name="cntPayerCount" localSheetId="6">#REF!</definedName>
    <definedName name="cntPayerCount">#REF!</definedName>
    <definedName name="cntPayerCountCor" localSheetId="1">#REF!</definedName>
    <definedName name="cntPayerCountCor" localSheetId="6">#REF!</definedName>
    <definedName name="cntPayerCountCor">#REF!</definedName>
    <definedName name="cntPriceC" localSheetId="1">#REF!</definedName>
    <definedName name="cntPriceC" localSheetId="6">#REF!</definedName>
    <definedName name="cntPriceC">#REF!</definedName>
    <definedName name="cntPriceR" localSheetId="1">#REF!</definedName>
    <definedName name="cntPriceR" localSheetId="6">#REF!</definedName>
    <definedName name="cntPriceR">#REF!</definedName>
    <definedName name="cntQnt" localSheetId="1">#REF!</definedName>
    <definedName name="cntQnt" localSheetId="6">#REF!</definedName>
    <definedName name="cntQnt">#REF!</definedName>
    <definedName name="cntSumC" localSheetId="1">#REF!</definedName>
    <definedName name="cntSumC" localSheetId="6">#REF!</definedName>
    <definedName name="cntSumC">#REF!</definedName>
    <definedName name="cntSumR" localSheetId="1">#REF!</definedName>
    <definedName name="cntSumR" localSheetId="6">#REF!</definedName>
    <definedName name="cntSumR">#REF!</definedName>
    <definedName name="cntSuppAddr1" localSheetId="1">#REF!</definedName>
    <definedName name="cntSuppAddr1" localSheetId="6">#REF!</definedName>
    <definedName name="cntSuppAddr1">#REF!</definedName>
    <definedName name="cntSuppAddr2" localSheetId="1">#REF!</definedName>
    <definedName name="cntSuppAddr2" localSheetId="6">#REF!</definedName>
    <definedName name="cntSuppAddr2">#REF!</definedName>
    <definedName name="cntSuppBank" localSheetId="1">#REF!</definedName>
    <definedName name="cntSuppBank" localSheetId="6">#REF!</definedName>
    <definedName name="cntSuppBank">#REF!</definedName>
    <definedName name="cntSuppCount" localSheetId="1">#REF!</definedName>
    <definedName name="cntSuppCount" localSheetId="6">#REF!</definedName>
    <definedName name="cntSuppCount">#REF!</definedName>
    <definedName name="cntSuppCountCor" localSheetId="1">#REF!</definedName>
    <definedName name="cntSuppCountCor" localSheetId="6">#REF!</definedName>
    <definedName name="cntSuppCountCor">#REF!</definedName>
    <definedName name="cntSupplier" localSheetId="1">#REF!</definedName>
    <definedName name="cntSupplier" localSheetId="6">#REF!</definedName>
    <definedName name="cntSupplier">#REF!</definedName>
    <definedName name="cntSuppMFO1" localSheetId="1">#REF!</definedName>
    <definedName name="cntSuppMFO1" localSheetId="6">#REF!</definedName>
    <definedName name="cntSuppMFO1">#REF!</definedName>
    <definedName name="cntSuppMFO2" localSheetId="1">#REF!</definedName>
    <definedName name="cntSuppMFO2" localSheetId="6">#REF!</definedName>
    <definedName name="cntSuppMFO2">#REF!</definedName>
    <definedName name="cntSuppTlf" localSheetId="1">#REF!</definedName>
    <definedName name="cntSuppTlf" localSheetId="6">#REF!</definedName>
    <definedName name="cntSuppTlf">#REF!</definedName>
    <definedName name="cntUnit" localSheetId="1">#REF!</definedName>
    <definedName name="cntUnit" localSheetId="6">#REF!</definedName>
    <definedName name="cntUnit">#REF!</definedName>
    <definedName name="cntYear" localSheetId="1">#REF!</definedName>
    <definedName name="cntYear" localSheetId="6">#REF!</definedName>
    <definedName name="cntYear">#REF!</definedName>
    <definedName name="curday">36934</definedName>
    <definedName name="cvb">{30,140,350,160,"",""}</definedName>
    <definedName name="cy">2001</definedName>
    <definedName name="d">3</definedName>
    <definedName name="dasd" localSheetId="1">#REF!</definedName>
    <definedName name="dasd" localSheetId="6">#REF!</definedName>
    <definedName name="dasd">#REF!</definedName>
    <definedName name="dataI">#N/A</definedName>
    <definedName name="ddddd" localSheetId="1">#REF!</definedName>
    <definedName name="ddddd" localSheetId="6">#REF!</definedName>
    <definedName name="ddddd">#REF!</definedName>
    <definedName name="df">{30,140,350,160,"",""}</definedName>
    <definedName name="dfasd" localSheetId="1">#REF!</definedName>
    <definedName name="dfasd" localSheetId="6">#REF!</definedName>
    <definedName name="dfasd">#REF!</definedName>
    <definedName name="dfg" localSheetId="1">#REF!</definedName>
    <definedName name="dfg" localSheetId="6">#REF!</definedName>
    <definedName name="dfg">#REF!</definedName>
    <definedName name="dse">{30,140,350,160,"",""}</definedName>
    <definedName name="dvrCustomer" localSheetId="1">#REF!</definedName>
    <definedName name="dvrCustomer" localSheetId="6">#REF!</definedName>
    <definedName name="dvrCustomer">#REF!</definedName>
    <definedName name="dvrDay" localSheetId="1">#REF!</definedName>
    <definedName name="dvrDay" localSheetId="6">#REF!</definedName>
    <definedName name="dvrDay">#REF!</definedName>
    <definedName name="dvrDocDay" localSheetId="1">#REF!</definedName>
    <definedName name="dvrDocDay" localSheetId="6">#REF!</definedName>
    <definedName name="dvrDocDay">#REF!</definedName>
    <definedName name="dvrDocIss" localSheetId="1">#REF!</definedName>
    <definedName name="dvrDocIss" localSheetId="6">#REF!</definedName>
    <definedName name="dvrDocIss">#REF!</definedName>
    <definedName name="dvrDocMonth" localSheetId="1">#REF!</definedName>
    <definedName name="dvrDocMonth" localSheetId="6">#REF!</definedName>
    <definedName name="dvrDocMonth">#REF!</definedName>
    <definedName name="dvrDocNum" localSheetId="1">#REF!</definedName>
    <definedName name="dvrDocNum" localSheetId="6">#REF!</definedName>
    <definedName name="dvrDocNum">#REF!</definedName>
    <definedName name="dvrDocSer" localSheetId="1">#REF!</definedName>
    <definedName name="dvrDocSer" localSheetId="6">#REF!</definedName>
    <definedName name="dvrDocSer">#REF!</definedName>
    <definedName name="dvrDocYear" localSheetId="1">#REF!</definedName>
    <definedName name="dvrDocYear" localSheetId="6">#REF!</definedName>
    <definedName name="dvrDocYear">#REF!</definedName>
    <definedName name="dvrMonth" localSheetId="1">#REF!</definedName>
    <definedName name="dvrMonth" localSheetId="6">#REF!</definedName>
    <definedName name="dvrMonth">#REF!</definedName>
    <definedName name="dvrName" localSheetId="1">#REF!</definedName>
    <definedName name="dvrName" localSheetId="6">#REF!</definedName>
    <definedName name="dvrName">#REF!</definedName>
    <definedName name="dvrNo" localSheetId="1">#REF!</definedName>
    <definedName name="dvrNo" localSheetId="6">#REF!</definedName>
    <definedName name="dvrNo">#REF!</definedName>
    <definedName name="dvrNumber" localSheetId="1">#REF!</definedName>
    <definedName name="dvrNumber" localSheetId="6">#REF!</definedName>
    <definedName name="dvrNumber">#REF!</definedName>
    <definedName name="dvrOrder" localSheetId="1">#REF!</definedName>
    <definedName name="dvrOrder" localSheetId="6">#REF!</definedName>
    <definedName name="dvrOrder">#REF!</definedName>
    <definedName name="dvrPayer" localSheetId="1">#REF!</definedName>
    <definedName name="dvrPayer" localSheetId="6">#REF!</definedName>
    <definedName name="dvrPayer">#REF!</definedName>
    <definedName name="dvrPayerBank1" localSheetId="1">#REF!</definedName>
    <definedName name="dvrPayerBank1" localSheetId="6">#REF!</definedName>
    <definedName name="dvrPayerBank1">#REF!</definedName>
    <definedName name="dvrPayerBank2" localSheetId="1">#REF!</definedName>
    <definedName name="dvrPayerBank2" localSheetId="6">#REF!</definedName>
    <definedName name="dvrPayerBank2">#REF!</definedName>
    <definedName name="dvrPayerCount" localSheetId="1">#REF!</definedName>
    <definedName name="dvrPayerCount" localSheetId="6">#REF!</definedName>
    <definedName name="dvrPayerCount">#REF!</definedName>
    <definedName name="dvrQnt" localSheetId="1">#REF!</definedName>
    <definedName name="dvrQnt" localSheetId="6">#REF!</definedName>
    <definedName name="dvrQnt">#REF!</definedName>
    <definedName name="dvrReceiver" localSheetId="1">#REF!</definedName>
    <definedName name="dvrReceiver" localSheetId="6">#REF!</definedName>
    <definedName name="dvrReceiver">#REF!</definedName>
    <definedName name="dvrSupplier" localSheetId="1">#REF!</definedName>
    <definedName name="dvrSupplier" localSheetId="6">#REF!</definedName>
    <definedName name="dvrSupplier">#REF!</definedName>
    <definedName name="dvrUnit" localSheetId="1">#REF!</definedName>
    <definedName name="dvrUnit" localSheetId="6">#REF!</definedName>
    <definedName name="dvrUnit">#REF!</definedName>
    <definedName name="dvrValidDay" localSheetId="1">#REF!</definedName>
    <definedName name="dvrValidDay" localSheetId="6">#REF!</definedName>
    <definedName name="dvrValidDay">#REF!</definedName>
    <definedName name="dvrValidMonth" localSheetId="1">#REF!</definedName>
    <definedName name="dvrValidMonth" localSheetId="6">#REF!</definedName>
    <definedName name="dvrValidMonth">#REF!</definedName>
    <definedName name="dvrValidYear" localSheetId="1">#REF!</definedName>
    <definedName name="dvrValidYear" localSheetId="6">#REF!</definedName>
    <definedName name="dvrValidYear">#REF!</definedName>
    <definedName name="dvrYear" localSheetId="1">#REF!</definedName>
    <definedName name="dvrYear" localSheetId="6">#REF!</definedName>
    <definedName name="dvrYear">#REF!</definedName>
    <definedName name="e" localSheetId="1">#REF!</definedName>
    <definedName name="e" localSheetId="6">#REF!</definedName>
    <definedName name="e">#REF!</definedName>
    <definedName name="elkAddr1" localSheetId="1">#REF!</definedName>
    <definedName name="elkAddr1" localSheetId="6">#REF!</definedName>
    <definedName name="elkAddr1">#REF!</definedName>
    <definedName name="elkAddr2" localSheetId="1">#REF!</definedName>
    <definedName name="elkAddr2" localSheetId="6">#REF!</definedName>
    <definedName name="elkAddr2">#REF!</definedName>
    <definedName name="elkCount" localSheetId="1">#REF!</definedName>
    <definedName name="elkCount" localSheetId="6">#REF!</definedName>
    <definedName name="elkCount">#REF!</definedName>
    <definedName name="elkCountFrom" localSheetId="1">#REF!</definedName>
    <definedName name="elkCountFrom" localSheetId="6">#REF!</definedName>
    <definedName name="elkCountFrom">#REF!</definedName>
    <definedName name="elkCountTo" localSheetId="1">#REF!</definedName>
    <definedName name="elkCountTo" localSheetId="6">#REF!</definedName>
    <definedName name="elkCountTo">#REF!</definedName>
    <definedName name="elkDateFrom" localSheetId="1">#REF!</definedName>
    <definedName name="elkDateFrom" localSheetId="6">#REF!</definedName>
    <definedName name="elkDateFrom">#REF!</definedName>
    <definedName name="elkDateTo" localSheetId="1">#REF!</definedName>
    <definedName name="elkDateTo" localSheetId="6">#REF!</definedName>
    <definedName name="elkDateTo">#REF!</definedName>
    <definedName name="elkDiscount" localSheetId="1">#REF!</definedName>
    <definedName name="elkDiscount" localSheetId="6">#REF!</definedName>
    <definedName name="elkDiscount">#REF!</definedName>
    <definedName name="elkKAddr1" localSheetId="1">#REF!</definedName>
    <definedName name="elkKAddr1" localSheetId="6">#REF!</definedName>
    <definedName name="elkKAddr1">#REF!</definedName>
    <definedName name="elkKAddr2" localSheetId="1">#REF!</definedName>
    <definedName name="elkKAddr2" localSheetId="6">#REF!</definedName>
    <definedName name="elkKAddr2">#REF!</definedName>
    <definedName name="elkKCount" localSheetId="1">#REF!</definedName>
    <definedName name="elkKCount" localSheetId="6">#REF!</definedName>
    <definedName name="elkKCount">#REF!</definedName>
    <definedName name="elkKCountFrom" localSheetId="1">#REF!</definedName>
    <definedName name="elkKCountFrom" localSheetId="6">#REF!</definedName>
    <definedName name="elkKCountFrom">#REF!</definedName>
    <definedName name="elkKCountTo" localSheetId="1">#REF!</definedName>
    <definedName name="elkKCountTo" localSheetId="6">#REF!</definedName>
    <definedName name="elkKCountTo">#REF!</definedName>
    <definedName name="elkKDateFrom" localSheetId="1">#REF!</definedName>
    <definedName name="elkKDateFrom" localSheetId="6">#REF!</definedName>
    <definedName name="elkKDateFrom">#REF!</definedName>
    <definedName name="elkKDateTo" localSheetId="1">#REF!</definedName>
    <definedName name="elkKDateTo" localSheetId="6">#REF!</definedName>
    <definedName name="elkKDateTo">#REF!</definedName>
    <definedName name="elkKDiscount" localSheetId="1">#REF!</definedName>
    <definedName name="elkKDiscount" localSheetId="6">#REF!</definedName>
    <definedName name="elkKDiscount">#REF!</definedName>
    <definedName name="elkKNumber" localSheetId="1">#REF!</definedName>
    <definedName name="elkKNumber" localSheetId="6">#REF!</definedName>
    <definedName name="elkKNumber">#REF!</definedName>
    <definedName name="elkKSumC" localSheetId="1">#REF!</definedName>
    <definedName name="elkKSumC" localSheetId="6">#REF!</definedName>
    <definedName name="elkKSumC">#REF!</definedName>
    <definedName name="elkKSumR" localSheetId="1">#REF!</definedName>
    <definedName name="elkKSumR" localSheetId="6">#REF!</definedName>
    <definedName name="elkKSumR">#REF!</definedName>
    <definedName name="elkKTarif" localSheetId="1">#REF!</definedName>
    <definedName name="elkKTarif" localSheetId="6">#REF!</definedName>
    <definedName name="elkKTarif">#REF!</definedName>
    <definedName name="elkNumber" localSheetId="1">#REF!</definedName>
    <definedName name="elkNumber" localSheetId="6">#REF!</definedName>
    <definedName name="elkNumber">#REF!</definedName>
    <definedName name="elkSumC" localSheetId="1">#REF!</definedName>
    <definedName name="elkSumC" localSheetId="6">#REF!</definedName>
    <definedName name="elkSumC">#REF!</definedName>
    <definedName name="elkSumR" localSheetId="1">#REF!</definedName>
    <definedName name="elkSumR" localSheetId="6">#REF!</definedName>
    <definedName name="elkSumR">#REF!</definedName>
    <definedName name="elkTarif" localSheetId="1">#REF!</definedName>
    <definedName name="elkTarif" localSheetId="6">#REF!</definedName>
    <definedName name="elkTarif">#REF!</definedName>
    <definedName name="ew">{30,140,350,160,"",""}</definedName>
    <definedName name="Excel_BuiltIn_Print_Area_70" localSheetId="1">#REF!</definedName>
    <definedName name="Excel_BuiltIn_Print_Area_70" localSheetId="6">#REF!</definedName>
    <definedName name="Excel_BuiltIn_Print_Area_70">#REF!</definedName>
    <definedName name="ey">{30,140,350,160,"",""}</definedName>
    <definedName name="fcdf" localSheetId="1">#REF!</definedName>
    <definedName name="fcdf" localSheetId="6">#REF!</definedName>
    <definedName name="fcdf">#REF!</definedName>
    <definedName name="gf">{30,140,350,160,"",""}</definedName>
    <definedName name="ghj" localSheetId="1">#REF!</definedName>
    <definedName name="ghj" localSheetId="6">#REF!</definedName>
    <definedName name="ghj">#REF!</definedName>
    <definedName name="h">{30,140,350,160,"",""}</definedName>
    <definedName name="hf">{30,140,350,160,"",""}</definedName>
    <definedName name="hgh">{30,140,350,160,"",""}</definedName>
    <definedName name="hhh" localSheetId="1">#REF!</definedName>
    <definedName name="hhh" localSheetId="6">#REF!</definedName>
    <definedName name="hhh">#REF!</definedName>
    <definedName name="hvv" localSheetId="1">#REF!</definedName>
    <definedName name="hvv" localSheetId="6">#REF!</definedName>
    <definedName name="hvv">#REF!</definedName>
    <definedName name="i">{30,140,350,160,"",""}</definedName>
    <definedName name="INTINC">#N/A</definedName>
    <definedName name="io">{30,140,350,160,"",""}</definedName>
    <definedName name="iu">{30,140,350,160,"",""}</definedName>
    <definedName name="iuy">{30,140,350,160,"",""}</definedName>
    <definedName name="j">{30,140,350,160,"",""}</definedName>
    <definedName name="jhjkfhkj" localSheetId="1">#REF!</definedName>
    <definedName name="jhjkfhkj" localSheetId="6">#REF!</definedName>
    <definedName name="jhjkfhkj">#REF!</definedName>
    <definedName name="jjkjkjkjkj" localSheetId="1">#REF!</definedName>
    <definedName name="jjkjkjkjkj" localSheetId="6">#REF!</definedName>
    <definedName name="jjkjkjkjkj">#REF!</definedName>
    <definedName name="jkkn">{30,140,350,160,"",""}</definedName>
    <definedName name="Kbcn">{30,140,350,160,"",""}</definedName>
    <definedName name="kbcnjr" localSheetId="1" hidden="1">#REF!</definedName>
    <definedName name="kbcnjr" localSheetId="6" hidden="1">#REF!</definedName>
    <definedName name="kbcnjr" hidden="1">#REF!</definedName>
    <definedName name="L" localSheetId="1">#REF!</definedName>
    <definedName name="L" localSheetId="6">#REF!</definedName>
    <definedName name="L">#REF!</definedName>
    <definedName name="lastday">37165</definedName>
    <definedName name="mn">"Август"</definedName>
    <definedName name="n">{30,140,350,160,"",""}</definedName>
    <definedName name="nakDay" localSheetId="1">#REF!</definedName>
    <definedName name="nakDay" localSheetId="6">#REF!</definedName>
    <definedName name="nakDay">#REF!</definedName>
    <definedName name="nakFrom" localSheetId="1">#REF!</definedName>
    <definedName name="nakFrom" localSheetId="6">#REF!</definedName>
    <definedName name="nakFrom">#REF!</definedName>
    <definedName name="nakMonth" localSheetId="1">#REF!</definedName>
    <definedName name="nakMonth" localSheetId="6">#REF!</definedName>
    <definedName name="nakMonth">#REF!</definedName>
    <definedName name="nakName" localSheetId="1">#REF!</definedName>
    <definedName name="nakName" localSheetId="6">#REF!</definedName>
    <definedName name="nakName">#REF!</definedName>
    <definedName name="nakNo" localSheetId="1">#REF!</definedName>
    <definedName name="nakNo" localSheetId="6">#REF!</definedName>
    <definedName name="nakNo">#REF!</definedName>
    <definedName name="nakNumber" localSheetId="1">#REF!</definedName>
    <definedName name="nakNumber" localSheetId="6">#REF!</definedName>
    <definedName name="nakNumber">#REF!</definedName>
    <definedName name="nakPriceC" localSheetId="1">#REF!</definedName>
    <definedName name="nakPriceC" localSheetId="6">#REF!</definedName>
    <definedName name="nakPriceC">#REF!</definedName>
    <definedName name="nakPriceR" localSheetId="1">#REF!</definedName>
    <definedName name="nakPriceR" localSheetId="6">#REF!</definedName>
    <definedName name="nakPriceR">#REF!</definedName>
    <definedName name="nakQnt" localSheetId="1">#REF!</definedName>
    <definedName name="nakQnt" localSheetId="6">#REF!</definedName>
    <definedName name="nakQnt">#REF!</definedName>
    <definedName name="nakSumC" localSheetId="1">#REF!</definedName>
    <definedName name="nakSumC" localSheetId="6">#REF!</definedName>
    <definedName name="nakSumC">#REF!</definedName>
    <definedName name="nakSumR" localSheetId="1">#REF!</definedName>
    <definedName name="nakSumR" localSheetId="6">#REF!</definedName>
    <definedName name="nakSumR">#REF!</definedName>
    <definedName name="nakTo" localSheetId="1">#REF!</definedName>
    <definedName name="nakTo" localSheetId="6">#REF!</definedName>
    <definedName name="nakTo">#REF!</definedName>
    <definedName name="nakYear" localSheetId="1">#REF!</definedName>
    <definedName name="nakYear" localSheetId="6">#REF!</definedName>
    <definedName name="nakYear">#REF!</definedName>
    <definedName name="nb">{30,140,350,160,"",""}</definedName>
    <definedName name="nbv">{30,140,350,160,"",""}</definedName>
    <definedName name="nhg">{30,140,350,160,"",""}</definedName>
    <definedName name="o">{30,140,350,160,"",""}</definedName>
    <definedName name="oiu">{30,140,350,160,"",""}</definedName>
    <definedName name="oy">#N/A</definedName>
    <definedName name="p">{30,140,350,160,"",""}</definedName>
    <definedName name="Person">#N/A</definedName>
    <definedName name="pjv" localSheetId="1">#REF!</definedName>
    <definedName name="pjv" localSheetId="6">#REF!</definedName>
    <definedName name="pjv">#REF!</definedName>
    <definedName name="pmnCCode1" localSheetId="1">#REF!</definedName>
    <definedName name="pmnCCode1" localSheetId="6">#REF!</definedName>
    <definedName name="pmnCCode1">#REF!</definedName>
    <definedName name="pmnCCode2" localSheetId="1">#REF!</definedName>
    <definedName name="pmnCCode2" localSheetId="6">#REF!</definedName>
    <definedName name="pmnCCode2">#REF!</definedName>
    <definedName name="pmnDay" localSheetId="1">#REF!</definedName>
    <definedName name="pmnDay" localSheetId="6">#REF!</definedName>
    <definedName name="pmnDay">#REF!</definedName>
    <definedName name="pmnDCode1" localSheetId="1">#REF!</definedName>
    <definedName name="pmnDCode1" localSheetId="6">#REF!</definedName>
    <definedName name="pmnDCode1">#REF!</definedName>
    <definedName name="pmnDCode2" localSheetId="1">#REF!</definedName>
    <definedName name="pmnDCode2" localSheetId="6">#REF!</definedName>
    <definedName name="pmnDCode2">#REF!</definedName>
    <definedName name="pmnDirection" localSheetId="1">#REF!</definedName>
    <definedName name="pmnDirection" localSheetId="6">#REF!</definedName>
    <definedName name="pmnDirection">#REF!</definedName>
    <definedName name="pmnMonth" localSheetId="1">#REF!</definedName>
    <definedName name="pmnMonth" localSheetId="6">#REF!</definedName>
    <definedName name="pmnMonth">#REF!</definedName>
    <definedName name="pmnNumber" localSheetId="1">#REF!</definedName>
    <definedName name="pmnNumber" localSheetId="6">#REF!</definedName>
    <definedName name="pmnNumber">#REF!</definedName>
    <definedName name="pmnOper" localSheetId="1">#REF!</definedName>
    <definedName name="pmnOper" localSheetId="6">#REF!</definedName>
    <definedName name="pmnOper">#REF!</definedName>
    <definedName name="pmnPayer" localSheetId="1">#REF!</definedName>
    <definedName name="pmnPayer" localSheetId="6">#REF!</definedName>
    <definedName name="pmnPayer">#REF!</definedName>
    <definedName name="pmnPayer1" localSheetId="1">#REF!</definedName>
    <definedName name="pmnPayer1" localSheetId="6">#REF!</definedName>
    <definedName name="pmnPayer1">#REF!</definedName>
    <definedName name="pmnPayerBank1" localSheetId="1">#REF!</definedName>
    <definedName name="pmnPayerBank1" localSheetId="6">#REF!</definedName>
    <definedName name="pmnPayerBank1">#REF!</definedName>
    <definedName name="pmnPayerBank2" localSheetId="1">#REF!</definedName>
    <definedName name="pmnPayerBank2" localSheetId="6">#REF!</definedName>
    <definedName name="pmnPayerBank2">#REF!</definedName>
    <definedName name="pmnPayerBank3" localSheetId="1">#REF!</definedName>
    <definedName name="pmnPayerBank3" localSheetId="6">#REF!</definedName>
    <definedName name="pmnPayerBank3">#REF!</definedName>
    <definedName name="pmnPayerCode" localSheetId="1">#REF!</definedName>
    <definedName name="pmnPayerCode" localSheetId="6">#REF!</definedName>
    <definedName name="pmnPayerCode">#REF!</definedName>
    <definedName name="pmnPayerCount1" localSheetId="1">#REF!</definedName>
    <definedName name="pmnPayerCount1" localSheetId="6">#REF!</definedName>
    <definedName name="pmnPayerCount1">#REF!</definedName>
    <definedName name="pmnPayerCount2" localSheetId="1">#REF!</definedName>
    <definedName name="pmnPayerCount2" localSheetId="6">#REF!</definedName>
    <definedName name="pmnPayerCount2">#REF!</definedName>
    <definedName name="pmnPayerCount3" localSheetId="1">#REF!</definedName>
    <definedName name="pmnPayerCount3" localSheetId="6">#REF!</definedName>
    <definedName name="pmnPayerCount3">#REF!</definedName>
    <definedName name="pmnRecBank1" localSheetId="1">#REF!</definedName>
    <definedName name="pmnRecBank1" localSheetId="6">#REF!</definedName>
    <definedName name="pmnRecBank1">#REF!</definedName>
    <definedName name="pmnRecBank2" localSheetId="1">#REF!</definedName>
    <definedName name="pmnRecBank2" localSheetId="6">#REF!</definedName>
    <definedName name="pmnRecBank2">#REF!</definedName>
    <definedName name="pmnRecBank3" localSheetId="1">#REF!</definedName>
    <definedName name="pmnRecBank3" localSheetId="6">#REF!</definedName>
    <definedName name="pmnRecBank3">#REF!</definedName>
    <definedName name="pmnRecCode" localSheetId="1">#REF!</definedName>
    <definedName name="pmnRecCode" localSheetId="6">#REF!</definedName>
    <definedName name="pmnRecCode">#REF!</definedName>
    <definedName name="pmnRecCount1" localSheetId="1">#REF!</definedName>
    <definedName name="pmnRecCount1" localSheetId="6">#REF!</definedName>
    <definedName name="pmnRecCount1">#REF!</definedName>
    <definedName name="pmnRecCount2" localSheetId="1">#REF!</definedName>
    <definedName name="pmnRecCount2" localSheetId="6">#REF!</definedName>
    <definedName name="pmnRecCount2">#REF!</definedName>
    <definedName name="pmnRecCount3" localSheetId="1">#REF!</definedName>
    <definedName name="pmnRecCount3" localSheetId="6">#REF!</definedName>
    <definedName name="pmnRecCount3">#REF!</definedName>
    <definedName name="pmnReceiver" localSheetId="1">#REF!</definedName>
    <definedName name="pmnReceiver" localSheetId="6">#REF!</definedName>
    <definedName name="pmnReceiver">#REF!</definedName>
    <definedName name="pmnReceiver1" localSheetId="1">#REF!</definedName>
    <definedName name="pmnReceiver1" localSheetId="6">#REF!</definedName>
    <definedName name="pmnReceiver1">#REF!</definedName>
    <definedName name="pmnSum1" localSheetId="1">#REF!</definedName>
    <definedName name="pmnSum1" localSheetId="6">#REF!</definedName>
    <definedName name="pmnSum1">#REF!</definedName>
    <definedName name="pmnSum2" localSheetId="1">#REF!</definedName>
    <definedName name="pmnSum2" localSheetId="6">#REF!</definedName>
    <definedName name="pmnSum2">#REF!</definedName>
    <definedName name="pmnWNalog" localSheetId="1">#REF!</definedName>
    <definedName name="pmnWNalog" localSheetId="6">#REF!</definedName>
    <definedName name="pmnWNalog">#REF!</definedName>
    <definedName name="pmnWSum1" localSheetId="1">#REF!</definedName>
    <definedName name="pmnWSum1" localSheetId="6">#REF!</definedName>
    <definedName name="pmnWSum1">#REF!</definedName>
    <definedName name="pmnWSum2" localSheetId="1">#REF!</definedName>
    <definedName name="pmnWSum2" localSheetId="6">#REF!</definedName>
    <definedName name="pmnWSum2">#REF!</definedName>
    <definedName name="pmnWSum3" localSheetId="1">#REF!</definedName>
    <definedName name="pmnWSum3" localSheetId="6">#REF!</definedName>
    <definedName name="pmnWSum3">#REF!</definedName>
    <definedName name="pmnYear" localSheetId="1">#REF!</definedName>
    <definedName name="pmnYear" localSheetId="6">#REF!</definedName>
    <definedName name="pmnYear">#REF!</definedName>
    <definedName name="PMon2">#N/A</definedName>
    <definedName name="PNumMon">#N/A</definedName>
    <definedName name="po">{30,140,350,160,"",""}</definedName>
    <definedName name="priApplication1" localSheetId="1">#REF!</definedName>
    <definedName name="priApplication1" localSheetId="6">#REF!</definedName>
    <definedName name="priApplication1">#REF!</definedName>
    <definedName name="priApplication2" localSheetId="1">#REF!</definedName>
    <definedName name="priApplication2" localSheetId="6">#REF!</definedName>
    <definedName name="priApplication2">#REF!</definedName>
    <definedName name="priDate1" localSheetId="1">#REF!</definedName>
    <definedName name="priDate1" localSheetId="6">#REF!</definedName>
    <definedName name="priDate1">#REF!</definedName>
    <definedName name="priDate2" localSheetId="1">#REF!</definedName>
    <definedName name="priDate2" localSheetId="6">#REF!</definedName>
    <definedName name="priDate2">#REF!</definedName>
    <definedName name="priKDay" localSheetId="1">#REF!</definedName>
    <definedName name="priKDay" localSheetId="6">#REF!</definedName>
    <definedName name="priKDay">#REF!</definedName>
    <definedName name="priKMonth" localSheetId="1">#REF!</definedName>
    <definedName name="priKMonth" localSheetId="6">#REF!</definedName>
    <definedName name="priKMonth">#REF!</definedName>
    <definedName name="priKNumber" localSheetId="1">#REF!</definedName>
    <definedName name="priKNumber" localSheetId="6">#REF!</definedName>
    <definedName name="priKNumber">#REF!</definedName>
    <definedName name="priKOrgn" localSheetId="1">#REF!</definedName>
    <definedName name="priKOrgn" localSheetId="6">#REF!</definedName>
    <definedName name="priKOrgn">#REF!</definedName>
    <definedName name="priKPayer1" localSheetId="1">#REF!</definedName>
    <definedName name="priKPayer1" localSheetId="6">#REF!</definedName>
    <definedName name="priKPayer1">#REF!</definedName>
    <definedName name="priKPayer2" localSheetId="1">#REF!</definedName>
    <definedName name="priKPayer2" localSheetId="6">#REF!</definedName>
    <definedName name="priKPayer2">#REF!</definedName>
    <definedName name="priKPayer3" localSheetId="1">#REF!</definedName>
    <definedName name="priKPayer3" localSheetId="6">#REF!</definedName>
    <definedName name="priKPayer3">#REF!</definedName>
    <definedName name="priKSubject1" localSheetId="1">#REF!</definedName>
    <definedName name="priKSubject1" localSheetId="6">#REF!</definedName>
    <definedName name="priKSubject1">#REF!</definedName>
    <definedName name="priKSubject2" localSheetId="1">#REF!</definedName>
    <definedName name="priKSubject2" localSheetId="6">#REF!</definedName>
    <definedName name="priKSubject2">#REF!</definedName>
    <definedName name="priKSubject3" localSheetId="1">#REF!</definedName>
    <definedName name="priKSubject3" localSheetId="6">#REF!</definedName>
    <definedName name="priKSubject3">#REF!</definedName>
    <definedName name="priKWSum1" localSheetId="1">#REF!</definedName>
    <definedName name="priKWSum1" localSheetId="6">#REF!</definedName>
    <definedName name="priKWSum1">#REF!</definedName>
    <definedName name="priKWSum2" localSheetId="1">#REF!</definedName>
    <definedName name="priKWSum2" localSheetId="6">#REF!</definedName>
    <definedName name="priKWSum2">#REF!</definedName>
    <definedName name="priKWSum3" localSheetId="1">#REF!</definedName>
    <definedName name="priKWSum3" localSheetId="6">#REF!</definedName>
    <definedName name="priKWSum3">#REF!</definedName>
    <definedName name="priKWSum4" localSheetId="1">#REF!</definedName>
    <definedName name="priKWSum4" localSheetId="6">#REF!</definedName>
    <definedName name="priKWSum4">#REF!</definedName>
    <definedName name="priKWSum5" localSheetId="1">#REF!</definedName>
    <definedName name="priKWSum5" localSheetId="6">#REF!</definedName>
    <definedName name="priKWSum5">#REF!</definedName>
    <definedName name="priKWSumC" localSheetId="1">#REF!</definedName>
    <definedName name="priKWSumC" localSheetId="6">#REF!</definedName>
    <definedName name="priKWSumC">#REF!</definedName>
    <definedName name="priKYear" localSheetId="1">#REF!</definedName>
    <definedName name="priKYear" localSheetId="6">#REF!</definedName>
    <definedName name="priKYear">#REF!</definedName>
    <definedName name="Prim1">#N/A</definedName>
    <definedName name="Prim2">#N/A</definedName>
    <definedName name="Prim3">#N/A</definedName>
    <definedName name="Prim4">#N/A</definedName>
    <definedName name="priNumber" localSheetId="1">#REF!</definedName>
    <definedName name="priNumber" localSheetId="6">#REF!</definedName>
    <definedName name="priNumber">#REF!</definedName>
    <definedName name="priOrgn" localSheetId="1">#REF!</definedName>
    <definedName name="priOrgn" localSheetId="6">#REF!</definedName>
    <definedName name="priOrgn">#REF!</definedName>
    <definedName name="priPayer" localSheetId="1">#REF!</definedName>
    <definedName name="priPayer" localSheetId="6">#REF!</definedName>
    <definedName name="priPayer">#REF!</definedName>
    <definedName name="priSubject1" localSheetId="1">#REF!</definedName>
    <definedName name="priSubject1" localSheetId="6">#REF!</definedName>
    <definedName name="priSubject1">#REF!</definedName>
    <definedName name="priSubject2" localSheetId="1">#REF!</definedName>
    <definedName name="priSubject2" localSheetId="6">#REF!</definedName>
    <definedName name="priSubject2">#REF!</definedName>
    <definedName name="priSum" localSheetId="1">#REF!</definedName>
    <definedName name="priSum" localSheetId="6">#REF!</definedName>
    <definedName name="priSum">#REF!</definedName>
    <definedName name="priWSum1" localSheetId="1">#REF!</definedName>
    <definedName name="priWSum1" localSheetId="6">#REF!</definedName>
    <definedName name="priWSum1">#REF!</definedName>
    <definedName name="priWSum2" localSheetId="1">#REF!</definedName>
    <definedName name="priWSum2" localSheetId="6">#REF!</definedName>
    <definedName name="priWSum2">#REF!</definedName>
    <definedName name="priWSumC" localSheetId="1">#REF!</definedName>
    <definedName name="priWSumC" localSheetId="6">#REF!</definedName>
    <definedName name="priWSumC">#REF!</definedName>
    <definedName name="ProcDiscount">#N/A</definedName>
    <definedName name="PYear2">#N/A</definedName>
    <definedName name="q">{30,140,350,160,"",""}</definedName>
    <definedName name="qw">{30,140,350,160,"",""}</definedName>
    <definedName name="qwe">{30,140,350,160,"",""}</definedName>
    <definedName name="rasApplication1" localSheetId="1">#REF!</definedName>
    <definedName name="rasApplication1" localSheetId="6">#REF!</definedName>
    <definedName name="rasApplication1">#REF!</definedName>
    <definedName name="rasApplication2" localSheetId="1">#REF!</definedName>
    <definedName name="rasApplication2" localSheetId="6">#REF!</definedName>
    <definedName name="rasApplication2">#REF!</definedName>
    <definedName name="rasDate1" localSheetId="1">#REF!</definedName>
    <definedName name="rasDate1" localSheetId="6">#REF!</definedName>
    <definedName name="rasDate1">#REF!</definedName>
    <definedName name="rasDate2" localSheetId="1">#REF!</definedName>
    <definedName name="rasDate2" localSheetId="6">#REF!</definedName>
    <definedName name="rasDate2">#REF!</definedName>
    <definedName name="rasDoc1" localSheetId="1">#REF!</definedName>
    <definedName name="rasDoc1" localSheetId="6">#REF!</definedName>
    <definedName name="rasDoc1">#REF!</definedName>
    <definedName name="rasDoc2" localSheetId="1">#REF!</definedName>
    <definedName name="rasDoc2" localSheetId="6">#REF!</definedName>
    <definedName name="rasDoc2">#REF!</definedName>
    <definedName name="Rasmot" localSheetId="1">#REF!</definedName>
    <definedName name="Rasmot" localSheetId="6">#REF!</definedName>
    <definedName name="Rasmot">#REF!</definedName>
    <definedName name="rasNumber" localSheetId="1">#REF!</definedName>
    <definedName name="rasNumber" localSheetId="6">#REF!</definedName>
    <definedName name="rasNumber">#REF!</definedName>
    <definedName name="rasOrgn" localSheetId="1">#REF!</definedName>
    <definedName name="rasOrgn" localSheetId="6">#REF!</definedName>
    <definedName name="rasOrgn">#REF!</definedName>
    <definedName name="rasRecDay" localSheetId="1">#REF!</definedName>
    <definedName name="rasRecDay" localSheetId="6">#REF!</definedName>
    <definedName name="rasRecDay">#REF!</definedName>
    <definedName name="rasReceiver" localSheetId="1">#REF!</definedName>
    <definedName name="rasReceiver" localSheetId="6">#REF!</definedName>
    <definedName name="rasReceiver">#REF!</definedName>
    <definedName name="rasRecMonth" localSheetId="1">#REF!</definedName>
    <definedName name="rasRecMonth" localSheetId="6">#REF!</definedName>
    <definedName name="rasRecMonth">#REF!</definedName>
    <definedName name="rasRecYear" localSheetId="1">#REF!</definedName>
    <definedName name="rasRecYear" localSheetId="6">#REF!</definedName>
    <definedName name="rasRecYear">#REF!</definedName>
    <definedName name="rasSubject1" localSheetId="1">#REF!</definedName>
    <definedName name="rasSubject1" localSheetId="6">#REF!</definedName>
    <definedName name="rasSubject1">#REF!</definedName>
    <definedName name="rasSubject2" localSheetId="1">#REF!</definedName>
    <definedName name="rasSubject2" localSheetId="6">#REF!</definedName>
    <definedName name="rasSubject2">#REF!</definedName>
    <definedName name="rasSum" localSheetId="1">#REF!</definedName>
    <definedName name="rasSum" localSheetId="6">#REF!</definedName>
    <definedName name="rasSum">#REF!</definedName>
    <definedName name="rasWRecSum1" localSheetId="1">#REF!</definedName>
    <definedName name="rasWRecSum1" localSheetId="6">#REF!</definedName>
    <definedName name="rasWRecSum1">#REF!</definedName>
    <definedName name="rasWRecSum2" localSheetId="1">#REF!</definedName>
    <definedName name="rasWRecSum2" localSheetId="6">#REF!</definedName>
    <definedName name="rasWRecSum2">#REF!</definedName>
    <definedName name="rasWRecSumC" localSheetId="1">#REF!</definedName>
    <definedName name="rasWRecSumC" localSheetId="6">#REF!</definedName>
    <definedName name="rasWRecSumC">#REF!</definedName>
    <definedName name="rasWSum1" localSheetId="1">#REF!</definedName>
    <definedName name="rasWSum1" localSheetId="6">#REF!</definedName>
    <definedName name="rasWSum1">#REF!</definedName>
    <definedName name="rasWSum2" localSheetId="1">#REF!</definedName>
    <definedName name="rasWSum2" localSheetId="6">#REF!</definedName>
    <definedName name="rasWSum2">#REF!</definedName>
    <definedName name="rasWSumC" localSheetId="1">#REF!</definedName>
    <definedName name="rasWSumC" localSheetId="6">#REF!</definedName>
    <definedName name="rasWSumC">#REF!</definedName>
    <definedName name="re">{30,140,350,160,"",""}</definedName>
    <definedName name="rew">{30,140,350,160,"",""}</definedName>
    <definedName name="rexfn" localSheetId="1">#REF!</definedName>
    <definedName name="rexfn" localSheetId="6">#REF!</definedName>
    <definedName name="rexfn">#REF!</definedName>
    <definedName name="rom" localSheetId="1">#REF!</definedName>
    <definedName name="rom" localSheetId="6">#REF!</definedName>
    <definedName name="rom">#REF!</definedName>
    <definedName name="RP">#N/A</definedName>
    <definedName name="rtew">{30,140,350,160,"",""}</definedName>
    <definedName name="S" localSheetId="1">#REF!</definedName>
    <definedName name="S" localSheetId="6">#REF!</definedName>
    <definedName name="S">#REF!</definedName>
    <definedName name="sa">{30,140,350,160,"",""}</definedName>
    <definedName name="sana">DATE(yil,oy,1)</definedName>
    <definedName name="sd">{30,140,350,160,"",""}</definedName>
    <definedName name="sdfsfdf" localSheetId="1">#REF!</definedName>
    <definedName name="sdfsfdf" localSheetId="6">#REF!</definedName>
    <definedName name="sdfsfdf">#REF!</definedName>
    <definedName name="se">{30,140,350,160,"",""}</definedName>
    <definedName name="SetBanks">#N/A</definedName>
    <definedName name="SetDay">#N/A</definedName>
    <definedName name="sf">{30,140,350,160,"",""}</definedName>
    <definedName name="ss">{30,140,350,160,"",""}</definedName>
    <definedName name="t">{30,140,350,160,"",""}</definedName>
    <definedName name="TABLE" localSheetId="1">#REF!</definedName>
    <definedName name="TABLE" localSheetId="6">#REF!</definedName>
    <definedName name="TABLE">#REF!</definedName>
    <definedName name="TABLE_10" localSheetId="1">#REF!</definedName>
    <definedName name="TABLE_10" localSheetId="6">#REF!</definedName>
    <definedName name="TABLE_10">#REF!</definedName>
    <definedName name="TABLE_2" localSheetId="1">#REF!</definedName>
    <definedName name="TABLE_2" localSheetId="6">#REF!</definedName>
    <definedName name="TABLE_2">#REF!</definedName>
    <definedName name="TABLE_3" localSheetId="1">#REF!</definedName>
    <definedName name="TABLE_3" localSheetId="6">#REF!</definedName>
    <definedName name="TABLE_3">#REF!</definedName>
    <definedName name="TABLE_4" localSheetId="1">#REF!</definedName>
    <definedName name="TABLE_4" localSheetId="6">#REF!</definedName>
    <definedName name="TABLE_4">#REF!</definedName>
    <definedName name="TABLE_5" localSheetId="1">#REF!</definedName>
    <definedName name="TABLE_5" localSheetId="6">#REF!</definedName>
    <definedName name="TABLE_5">#REF!</definedName>
    <definedName name="TABLE_6" localSheetId="1">#REF!</definedName>
    <definedName name="TABLE_6" localSheetId="6">#REF!</definedName>
    <definedName name="TABLE_6">#REF!</definedName>
    <definedName name="TABLE_7" localSheetId="1">#REF!</definedName>
    <definedName name="TABLE_7" localSheetId="6">#REF!</definedName>
    <definedName name="TABLE_7">#REF!</definedName>
    <definedName name="TABLE_8" localSheetId="1">#REF!</definedName>
    <definedName name="TABLE_8" localSheetId="6">#REF!</definedName>
    <definedName name="TABLE_8">#REF!</definedName>
    <definedName name="TABLE_9" localSheetId="1">#REF!</definedName>
    <definedName name="TABLE_9" localSheetId="6">#REF!</definedName>
    <definedName name="TABLE_9">#REF!</definedName>
    <definedName name="Tablica1Структура_рабочих_мест_по_формам_собственности_и_по_видам_деятельности_созданных" localSheetId="1">#REF!</definedName>
    <definedName name="Tablica1Структура_рабочих_мест_по_формам_собственности_и_по_видам_деятельности_созданных" localSheetId="6">#REF!</definedName>
    <definedName name="Tablica1Структура_рабочих_мест_по_формам_собственности_и_по_видам_деятельности_созданных">#REF!</definedName>
    <definedName name="tlfAprt" localSheetId="1">#REF!</definedName>
    <definedName name="tlfAprt" localSheetId="6">#REF!</definedName>
    <definedName name="tlfAprt">#REF!</definedName>
    <definedName name="tlfBank" localSheetId="1">#REF!</definedName>
    <definedName name="tlfBank" localSheetId="6">#REF!</definedName>
    <definedName name="tlfBank">#REF!</definedName>
    <definedName name="tlfCorp" localSheetId="1">#REF!</definedName>
    <definedName name="tlfCorp" localSheetId="6">#REF!</definedName>
    <definedName name="tlfCorp">#REF!</definedName>
    <definedName name="tlfCount" localSheetId="1">#REF!</definedName>
    <definedName name="tlfCount" localSheetId="6">#REF!</definedName>
    <definedName name="tlfCount">#REF!</definedName>
    <definedName name="tlfFIO" localSheetId="1">#REF!</definedName>
    <definedName name="tlfFIO" localSheetId="6">#REF!</definedName>
    <definedName name="tlfFIO">#REF!</definedName>
    <definedName name="tlfHouse" localSheetId="1">#REF!</definedName>
    <definedName name="tlfHouse" localSheetId="6">#REF!</definedName>
    <definedName name="tlfHouse">#REF!</definedName>
    <definedName name="tlfKAprt" localSheetId="1">#REF!</definedName>
    <definedName name="tlfKAprt" localSheetId="6">#REF!</definedName>
    <definedName name="tlfKAprt">#REF!</definedName>
    <definedName name="tlfKBank" localSheetId="1">#REF!</definedName>
    <definedName name="tlfKBank" localSheetId="6">#REF!</definedName>
    <definedName name="tlfKBank">#REF!</definedName>
    <definedName name="tlfKCorp" localSheetId="1">#REF!</definedName>
    <definedName name="tlfKCorp" localSheetId="6">#REF!</definedName>
    <definedName name="tlfKCorp">#REF!</definedName>
    <definedName name="tlfKCount" localSheetId="1">#REF!</definedName>
    <definedName name="tlfKCount" localSheetId="6">#REF!</definedName>
    <definedName name="tlfKCount">#REF!</definedName>
    <definedName name="tlfKFio" localSheetId="1">#REF!</definedName>
    <definedName name="tlfKFio" localSheetId="6">#REF!</definedName>
    <definedName name="tlfKFio">#REF!</definedName>
    <definedName name="tlfKHouse" localSheetId="1">#REF!</definedName>
    <definedName name="tlfKHouse" localSheetId="6">#REF!</definedName>
    <definedName name="tlfKHouse">#REF!</definedName>
    <definedName name="tlfKMonth" localSheetId="1">#REF!</definedName>
    <definedName name="tlfKMonth" localSheetId="6">#REF!</definedName>
    <definedName name="tlfKMonth">#REF!</definedName>
    <definedName name="tlfKStreet" localSheetId="1">#REF!</definedName>
    <definedName name="tlfKStreet" localSheetId="6">#REF!</definedName>
    <definedName name="tlfKStreet">#REF!</definedName>
    <definedName name="tlfKSum" localSheetId="1">#REF!</definedName>
    <definedName name="tlfKSum" localSheetId="6">#REF!</definedName>
    <definedName name="tlfKSum">#REF!</definedName>
    <definedName name="tlfKTarif" localSheetId="1">#REF!</definedName>
    <definedName name="tlfKTarif" localSheetId="6">#REF!</definedName>
    <definedName name="tlfKTarif">#REF!</definedName>
    <definedName name="tlfKTlfNum" localSheetId="1">#REF!</definedName>
    <definedName name="tlfKTlfNum" localSheetId="6">#REF!</definedName>
    <definedName name="tlfKTlfNum">#REF!</definedName>
    <definedName name="tlfKTotal" localSheetId="1">#REF!</definedName>
    <definedName name="tlfKTotal" localSheetId="6">#REF!</definedName>
    <definedName name="tlfKTotal">#REF!</definedName>
    <definedName name="tlfKYear" localSheetId="1">#REF!</definedName>
    <definedName name="tlfKYear" localSheetId="6">#REF!</definedName>
    <definedName name="tlfKYear">#REF!</definedName>
    <definedName name="tlfMonth" localSheetId="1">#REF!</definedName>
    <definedName name="tlfMonth" localSheetId="6">#REF!</definedName>
    <definedName name="tlfMonth">#REF!</definedName>
    <definedName name="tlfStreet" localSheetId="1">#REF!</definedName>
    <definedName name="tlfStreet" localSheetId="6">#REF!</definedName>
    <definedName name="tlfStreet">#REF!</definedName>
    <definedName name="tlfSum" localSheetId="1">#REF!</definedName>
    <definedName name="tlfSum" localSheetId="6">#REF!</definedName>
    <definedName name="tlfSum">#REF!</definedName>
    <definedName name="tlfTarif" localSheetId="1">#REF!</definedName>
    <definedName name="tlfTarif" localSheetId="6">#REF!</definedName>
    <definedName name="tlfTarif">#REF!</definedName>
    <definedName name="tlfTlfNum" localSheetId="1">#REF!</definedName>
    <definedName name="tlfTlfNum" localSheetId="6">#REF!</definedName>
    <definedName name="tlfTlfNum">#REF!</definedName>
    <definedName name="tlfTotal" localSheetId="1">#REF!</definedName>
    <definedName name="tlfTotal" localSheetId="6">#REF!</definedName>
    <definedName name="tlfTotal">#REF!</definedName>
    <definedName name="tlfYear" localSheetId="1">#REF!</definedName>
    <definedName name="tlfYear" localSheetId="6">#REF!</definedName>
    <definedName name="tlfYear">#REF!</definedName>
    <definedName name="tr">{30,140,350,160,"",""}</definedName>
    <definedName name="tre">{30,140,350,160,"",""}</definedName>
    <definedName name="ty">{30,140,350,160,"",""}</definedName>
    <definedName name="tyu">{30,140,350,160,"",""}</definedName>
    <definedName name="u">{30,140,350,160,"",""}</definedName>
    <definedName name="uiy">{30,140,350,160,"",""}</definedName>
    <definedName name="ure" localSheetId="1">#REF!</definedName>
    <definedName name="ure" localSheetId="6">#REF!</definedName>
    <definedName name="ure">#REF!</definedName>
    <definedName name="uy">{30,140,350,160,"",""}</definedName>
    <definedName name="uyjh">{30,140,350,160,"",""}</definedName>
    <definedName name="uyt">{30,140,350,160,"",""}</definedName>
    <definedName name="v">{30,140,350,160,"",""}</definedName>
    <definedName name="vcx">{30,140,350,160,"",""}</definedName>
    <definedName name="w">{30,140,350,160,"",""}</definedName>
    <definedName name="wa" localSheetId="1">#REF!</definedName>
    <definedName name="wa" localSheetId="6">#REF!</definedName>
    <definedName name="wa">#REF!</definedName>
    <definedName name="we">{30,140,350,160,"",""}</definedName>
    <definedName name="wer">{30,140,350,160,"",""}</definedName>
    <definedName name="wf">{30,140,350,160,"",""}</definedName>
    <definedName name="wq" localSheetId="1">#REF!</definedName>
    <definedName name="wq" localSheetId="6">#REF!</definedName>
    <definedName name="wq">#REF!</definedName>
    <definedName name="wqe">{30,140,350,160,"",""}</definedName>
    <definedName name="wr" localSheetId="1" hidden="1">#REF!</definedName>
    <definedName name="wr" localSheetId="6" hidden="1">#REF!</definedName>
    <definedName name="wr" hidden="1">#REF!</definedName>
    <definedName name="ws">{30,140,350,160,"",""}</definedName>
    <definedName name="wt">{30,140,350,160,"",""}</definedName>
    <definedName name="wv">{30,140,350,160,"",""}</definedName>
    <definedName name="wx">{30,140,350,160,"",""}</definedName>
    <definedName name="wy">{30,140,350,160,"",""}</definedName>
    <definedName name="wz" localSheetId="1">#REF!</definedName>
    <definedName name="wz" localSheetId="6">#REF!</definedName>
    <definedName name="wz">#REF!</definedName>
    <definedName name="x">{30,140,350,160,"",""}</definedName>
    <definedName name="xcv">{30,140,350,160,"",""}</definedName>
    <definedName name="xczx">{30,140,350,160,"",""}</definedName>
    <definedName name="xvcvcxzdsfs" localSheetId="1">#REF!</definedName>
    <definedName name="xvcvcxzdsfs" localSheetId="6">#REF!</definedName>
    <definedName name="xvcvcxzdsfs">#REF!</definedName>
    <definedName name="y">{30,140,350,160,"",""}</definedName>
    <definedName name="yil">#N/A</definedName>
    <definedName name="yt">{30,140,350,160,"",""}</definedName>
    <definedName name="ytr">{30,140,350,160,"",""}</definedName>
    <definedName name="ytu">{30,140,350,160,"",""}</definedName>
    <definedName name="yy" localSheetId="1">#REF!</definedName>
    <definedName name="yy" localSheetId="6">#REF!</definedName>
    <definedName name="yy">#REF!</definedName>
    <definedName name="z">{30,140,350,160,"",""}</definedName>
    <definedName name="Z_86A21AE1_D222_11D6_8098_444553540000_.wvu.Cols" localSheetId="1" hidden="1">#REF!,#REF!,#REF!,#REF!</definedName>
    <definedName name="Z_86A21AE1_D222_11D6_8098_444553540000_.wvu.Cols" localSheetId="6" hidden="1">#REF!,#REF!,#REF!,#REF!</definedName>
    <definedName name="Z_86A21AE1_D222_11D6_8098_444553540000_.wvu.Cols" hidden="1">#REF!,#REF!,#REF!,#REF!</definedName>
    <definedName name="za">{30,140,350,160,"",""}</definedName>
    <definedName name="zx">{30,140,350,160,"",""}</definedName>
    <definedName name="а">{30,140,350,160,"",""}</definedName>
    <definedName name="а1">#N/A</definedName>
    <definedName name="А10" localSheetId="1">#REF!</definedName>
    <definedName name="А10" localSheetId="6">#REF!</definedName>
    <definedName name="А10">#REF!</definedName>
    <definedName name="А12" localSheetId="1">#REF!</definedName>
    <definedName name="А12" localSheetId="6">#REF!</definedName>
    <definedName name="А12">#REF!</definedName>
    <definedName name="А17" localSheetId="1">#REF!</definedName>
    <definedName name="А17" localSheetId="6">#REF!</definedName>
    <definedName name="А17">#REF!</definedName>
    <definedName name="А65555" localSheetId="1">#REF!</definedName>
    <definedName name="А65555" localSheetId="6">#REF!</definedName>
    <definedName name="А65555">#REF!</definedName>
    <definedName name="А7" localSheetId="1">#REF!</definedName>
    <definedName name="А7" localSheetId="6">#REF!</definedName>
    <definedName name="А7">#REF!</definedName>
    <definedName name="А9" localSheetId="1">#REF!</definedName>
    <definedName name="А9" localSheetId="6">#REF!</definedName>
    <definedName name="А9">#REF!</definedName>
    <definedName name="аа" localSheetId="1" hidden="1">#REF!</definedName>
    <definedName name="аа" localSheetId="6" hidden="1">#REF!</definedName>
    <definedName name="аа" hidden="1">#REF!</definedName>
    <definedName name="ааа" localSheetId="1">#REF!</definedName>
    <definedName name="ааа" localSheetId="6">#REF!</definedName>
    <definedName name="ааа">#REF!</definedName>
    <definedName name="аааа" localSheetId="1">#REF!</definedName>
    <definedName name="аааа" localSheetId="6">#REF!</definedName>
    <definedName name="аааа">#REF!</definedName>
    <definedName name="ааааппримека">DATE(yil,oy,1)</definedName>
    <definedName name="ааав" localSheetId="1">#REF!</definedName>
    <definedName name="ааав" localSheetId="6">#REF!</definedName>
    <definedName name="ааав">#REF!</definedName>
    <definedName name="абду" localSheetId="1">#REF!</definedName>
    <definedName name="абду" localSheetId="6">#REF!</definedName>
    <definedName name="абду">#REF!</definedName>
    <definedName name="ав" localSheetId="1">#REF!</definedName>
    <definedName name="ав" localSheetId="6">#REF!</definedName>
    <definedName name="ав">#REF!</definedName>
    <definedName name="аваав">{30,140,350,160,"",""}</definedName>
    <definedName name="ававпаррпор">{30,140,350,160,"",""}</definedName>
    <definedName name="авлб" localSheetId="1">#REF!</definedName>
    <definedName name="авлб" localSheetId="6">#REF!</definedName>
    <definedName name="авлб">#REF!</definedName>
    <definedName name="авьлолалоа">{30,140,350,160,"",""}</definedName>
    <definedName name="Адил" localSheetId="1">#REF!</definedName>
    <definedName name="Адил" localSheetId="6">#REF!</definedName>
    <definedName name="Адил">#REF!</definedName>
    <definedName name="адр">"$A$3"</definedName>
    <definedName name="Адреслар">[1]База!$A$2:$A$16</definedName>
    <definedName name="аипасп12" localSheetId="1">#REF!</definedName>
    <definedName name="аипасп12" localSheetId="6">#REF!</definedName>
    <definedName name="аипасп12">#REF!</definedName>
    <definedName name="акциз" localSheetId="1">#REF!</definedName>
    <definedName name="акциз" localSheetId="6">#REF!</definedName>
    <definedName name="акциз">#REF!</definedName>
    <definedName name="Албина" localSheetId="1">#REF!</definedName>
    <definedName name="Албина" localSheetId="6">#REF!</definedName>
    <definedName name="Албина">#REF!</definedName>
    <definedName name="Анд">TRUNC((oy-1)/3+1)</definedName>
    <definedName name="Анди">TRUNC((oy-1)/3+1)</definedName>
    <definedName name="андижон">TRUNC((oy-1)/3+1)</definedName>
    <definedName name="АП" localSheetId="1">#REF!</definedName>
    <definedName name="АП" localSheetId="6">#REF!</definedName>
    <definedName name="АП">#REF!</definedName>
    <definedName name="апа" localSheetId="1">#REF!</definedName>
    <definedName name="апа" localSheetId="6">#REF!</definedName>
    <definedName name="апа">#REF!</definedName>
    <definedName name="апавлпо">{30,140,350,160,"",""}</definedName>
    <definedName name="апаппв">{30,140,350,160,"",""}</definedName>
    <definedName name="апп">{30,140,350,160,"",""}</definedName>
    <definedName name="апр">{30,140,350,160,"",""}</definedName>
    <definedName name="апрапр" localSheetId="1">#REF!</definedName>
    <definedName name="апрапр" localSheetId="6">#REF!</definedName>
    <definedName name="апрапр">#REF!</definedName>
    <definedName name="асчапр">{30,140,350,160,"",""}</definedName>
    <definedName name="аывап">{30,140,350,160,"",""}</definedName>
    <definedName name="_xlnm.Database" localSheetId="1">#REF!</definedName>
    <definedName name="_xlnm.Database" localSheetId="6">#REF!</definedName>
    <definedName name="_xlnm.Database">#REF!</definedName>
    <definedName name="Баха" localSheetId="1">#REF!</definedName>
    <definedName name="Баха" localSheetId="6">#REF!</definedName>
    <definedName name="Баха">#REF!</definedName>
    <definedName name="Бахмал" localSheetId="1">#REF!</definedName>
    <definedName name="Бахмал" localSheetId="6">#REF!</definedName>
    <definedName name="Бахмал">#REF!</definedName>
    <definedName name="Бахриддин" localSheetId="1">#REF!</definedName>
    <definedName name="Бахриддин" localSheetId="6">#REF!</definedName>
    <definedName name="Бахриддин">#REF!</definedName>
    <definedName name="бахром">{30,140,350,160,"",""}</definedName>
    <definedName name="бббб" localSheetId="1">#REF!</definedName>
    <definedName name="бббб" localSheetId="6">#REF!</definedName>
    <definedName name="бббб">#REF!</definedName>
    <definedName name="беенок">{30,140,350,160,"",""}</definedName>
    <definedName name="БОГОТТУМАН" localSheetId="1">#REF!</definedName>
    <definedName name="БОГОТТУМАН" localSheetId="6">#REF!</definedName>
    <definedName name="БОГОТТУМАН">#REF!</definedName>
    <definedName name="Бустонлик_договор" localSheetId="1">#REF!</definedName>
    <definedName name="Бустонлик_договор" localSheetId="6">#REF!</definedName>
    <definedName name="Бустонлик_договор">#REF!</definedName>
    <definedName name="Бустонлик_семена" localSheetId="1">#REF!</definedName>
    <definedName name="Бустонлик_семена" localSheetId="6">#REF!</definedName>
    <definedName name="Бустонлик_семена">#REF!</definedName>
    <definedName name="Бух">TRUNC((oy-1)/3+1)</definedName>
    <definedName name="бь">{30,140,350,160,"",""}</definedName>
    <definedName name="бю">{30,140,350,160,"",""}</definedName>
    <definedName name="бюджет" localSheetId="1">#REF!</definedName>
    <definedName name="бюджет" localSheetId="6">#REF!</definedName>
    <definedName name="бюджет">#REF!</definedName>
    <definedName name="в">{30,140,350,160,"",""}</definedName>
    <definedName name="В5" localSheetId="1">#REF!</definedName>
    <definedName name="В5" localSheetId="6">#REF!</definedName>
    <definedName name="В5">#REF!</definedName>
    <definedName name="ва" localSheetId="1">#REF!</definedName>
    <definedName name="ва" localSheetId="6">#REF!</definedName>
    <definedName name="ва">#REF!</definedName>
    <definedName name="вава" localSheetId="1">#REF!</definedName>
    <definedName name="вава" localSheetId="6">#REF!</definedName>
    <definedName name="вава">#REF!</definedName>
    <definedName name="вавав">{30,140,350,160,"",""}</definedName>
    <definedName name="Вариант_1" localSheetId="1">#REF!</definedName>
    <definedName name="Вариант_1" localSheetId="6">#REF!</definedName>
    <definedName name="Вариант_1">#REF!</definedName>
    <definedName name="Вариант_10" localSheetId="1">#REF!</definedName>
    <definedName name="Вариант_10" localSheetId="6">#REF!</definedName>
    <definedName name="Вариант_10">#REF!</definedName>
    <definedName name="Вариант_11" localSheetId="1">#REF!</definedName>
    <definedName name="Вариант_11" localSheetId="6">#REF!</definedName>
    <definedName name="Вариант_11">#REF!</definedName>
    <definedName name="Вариант_12" localSheetId="1">#REF!</definedName>
    <definedName name="Вариант_12" localSheetId="6">#REF!</definedName>
    <definedName name="Вариант_12">#REF!</definedName>
    <definedName name="Вариант_13" localSheetId="1">#REF!</definedName>
    <definedName name="Вариант_13" localSheetId="6">#REF!</definedName>
    <definedName name="Вариант_13">#REF!</definedName>
    <definedName name="Вариант_14" localSheetId="1">#REF!</definedName>
    <definedName name="Вариант_14" localSheetId="6">#REF!</definedName>
    <definedName name="Вариант_14">#REF!</definedName>
    <definedName name="Вариант_15" localSheetId="1">#REF!</definedName>
    <definedName name="Вариант_15" localSheetId="6">#REF!</definedName>
    <definedName name="Вариант_15">#REF!</definedName>
    <definedName name="Вариант_16" localSheetId="1">#REF!</definedName>
    <definedName name="Вариант_16" localSheetId="6">#REF!</definedName>
    <definedName name="Вариант_16">#REF!</definedName>
    <definedName name="Вариант_17" localSheetId="1">#REF!</definedName>
    <definedName name="Вариант_17" localSheetId="6">#REF!</definedName>
    <definedName name="Вариант_17">#REF!</definedName>
    <definedName name="Вариант_18" localSheetId="1">#REF!</definedName>
    <definedName name="Вариант_18" localSheetId="6">#REF!</definedName>
    <definedName name="Вариант_18">#REF!</definedName>
    <definedName name="Вариант_19" localSheetId="1">#REF!</definedName>
    <definedName name="Вариант_19" localSheetId="6">#REF!</definedName>
    <definedName name="Вариант_19">#REF!</definedName>
    <definedName name="Вариант_2" localSheetId="1">#REF!</definedName>
    <definedName name="Вариант_2" localSheetId="6">#REF!</definedName>
    <definedName name="Вариант_2">#REF!</definedName>
    <definedName name="Вариант_20" localSheetId="1">#REF!</definedName>
    <definedName name="Вариант_20" localSheetId="6">#REF!</definedName>
    <definedName name="Вариант_20">#REF!</definedName>
    <definedName name="Вариант_21" localSheetId="1">#REF!</definedName>
    <definedName name="Вариант_21" localSheetId="6">#REF!</definedName>
    <definedName name="Вариант_21">#REF!</definedName>
    <definedName name="Вариант_22" localSheetId="1">#REF!</definedName>
    <definedName name="Вариант_22" localSheetId="6">#REF!</definedName>
    <definedName name="Вариант_22">#REF!</definedName>
    <definedName name="Вариант_23" localSheetId="1">#REF!</definedName>
    <definedName name="Вариант_23" localSheetId="6">#REF!</definedName>
    <definedName name="Вариант_23">#REF!</definedName>
    <definedName name="Вариант_24" localSheetId="1">#REF!</definedName>
    <definedName name="Вариант_24" localSheetId="6">#REF!</definedName>
    <definedName name="Вариант_24">#REF!</definedName>
    <definedName name="Вариант_25" localSheetId="1">#REF!</definedName>
    <definedName name="Вариант_25" localSheetId="6">#REF!</definedName>
    <definedName name="Вариант_25">#REF!</definedName>
    <definedName name="Вариант_26" localSheetId="1">#REF!</definedName>
    <definedName name="Вариант_26" localSheetId="6">#REF!</definedName>
    <definedName name="Вариант_26">#REF!</definedName>
    <definedName name="Вариант_27" localSheetId="1">#REF!</definedName>
    <definedName name="Вариант_27" localSheetId="6">#REF!</definedName>
    <definedName name="Вариант_27">#REF!</definedName>
    <definedName name="Вариант_3" localSheetId="1">#REF!</definedName>
    <definedName name="Вариант_3" localSheetId="6">#REF!</definedName>
    <definedName name="Вариант_3">#REF!</definedName>
    <definedName name="Вариант_4" localSheetId="1">#REF!</definedName>
    <definedName name="Вариант_4" localSheetId="6">#REF!</definedName>
    <definedName name="Вариант_4">#REF!</definedName>
    <definedName name="Вариант_5" localSheetId="1">#REF!</definedName>
    <definedName name="Вариант_5" localSheetId="6">#REF!</definedName>
    <definedName name="Вариант_5">#REF!</definedName>
    <definedName name="Вариант_6" localSheetId="1">#REF!</definedName>
    <definedName name="Вариант_6" localSheetId="6">#REF!</definedName>
    <definedName name="Вариант_6">#REF!</definedName>
    <definedName name="Вариант_7" localSheetId="1">#REF!</definedName>
    <definedName name="Вариант_7" localSheetId="6">#REF!</definedName>
    <definedName name="Вариант_7">#REF!</definedName>
    <definedName name="Вариант_8" localSheetId="1">#REF!</definedName>
    <definedName name="Вариант_8" localSheetId="6">#REF!</definedName>
    <definedName name="Вариант_8">#REF!</definedName>
    <definedName name="Вариант_9" localSheetId="1">#REF!</definedName>
    <definedName name="Вариант_9" localSheetId="6">#REF!</definedName>
    <definedName name="Вариант_9">#REF!</definedName>
    <definedName name="вв" localSheetId="1">#REF!</definedName>
    <definedName name="вв" localSheetId="6">#REF!</definedName>
    <definedName name="вв">#REF!</definedName>
    <definedName name="вва">{30,140,350,160,"",""}</definedName>
    <definedName name="ввв">{30,140,350,160,"",""}</definedName>
    <definedName name="вввв" localSheetId="1">#REF!</definedName>
    <definedName name="вввв" localSheetId="6">#REF!</definedName>
    <definedName name="вввв">#REF!</definedName>
    <definedName name="вввввв" localSheetId="1">#REF!</definedName>
    <definedName name="вввввв" localSheetId="6">#REF!</definedName>
    <definedName name="вввввв">#REF!</definedName>
    <definedName name="Вилоятлар" localSheetId="1">#REF!</definedName>
    <definedName name="Вилоятлар" localSheetId="6">#REF!</definedName>
    <definedName name="Вилоятлар">#REF!</definedName>
    <definedName name="вқомпаоқврмпаўқвлати" localSheetId="1">#REF!</definedName>
    <definedName name="вқомпаоқврмпаўқвлати" localSheetId="6">#REF!</definedName>
    <definedName name="вқомпаоқврмпаўқвлати">#REF!</definedName>
    <definedName name="вмм">{30,140,350,160,"",""}</definedName>
    <definedName name="вова" localSheetId="1">#REF!</definedName>
    <definedName name="вова" localSheetId="6">#REF!</definedName>
    <definedName name="вова">#REF!</definedName>
    <definedName name="врпороро" localSheetId="1">#REF!</definedName>
    <definedName name="врпороро" localSheetId="6">#REF!</definedName>
    <definedName name="врпороро">#REF!</definedName>
    <definedName name="всмвап">{30,140,350,160,"",""}</definedName>
    <definedName name="вфвф" localSheetId="1">#REF!</definedName>
    <definedName name="вфвф" localSheetId="6">#REF!</definedName>
    <definedName name="вфвф">#REF!</definedName>
    <definedName name="вфывфыв" localSheetId="1">#REF!</definedName>
    <definedName name="вфывфыв" localSheetId="6">#REF!</definedName>
    <definedName name="вфывфыв">#REF!</definedName>
    <definedName name="вцка" localSheetId="1">#REF!</definedName>
    <definedName name="вцка" localSheetId="6">#REF!</definedName>
    <definedName name="вцка">#REF!</definedName>
    <definedName name="вы">{30,140,350,160,"",""}</definedName>
    <definedName name="выбыло">0</definedName>
    <definedName name="выв">TRUNC((oy-1)/3+1)</definedName>
    <definedName name="вывывыв">{30,140,350,160,"",""}</definedName>
    <definedName name="г">{30,140,350,160,"",""}</definedName>
    <definedName name="гг">#N/A</definedName>
    <definedName name="ггг" localSheetId="1">#REF!</definedName>
    <definedName name="ггг" localSheetId="6">#REF!</definedName>
    <definedName name="ггг">#REF!</definedName>
    <definedName name="ггггг" localSheetId="1">#REF!</definedName>
    <definedName name="ггггг" localSheetId="6">#REF!</definedName>
    <definedName name="ггггг">#REF!</definedName>
    <definedName name="гн">{30,140,350,160,"",""}</definedName>
    <definedName name="гне">{30,140,350,160,"",""}</definedName>
    <definedName name="гуза">{30,140,350,160,"",""}</definedName>
    <definedName name="ГУРЛАНТУМАН" localSheetId="1">#REF!</definedName>
    <definedName name="ГУРЛАНТУМАН" localSheetId="6">#REF!</definedName>
    <definedName name="ГУРЛАНТУМАН">#REF!</definedName>
    <definedName name="д" localSheetId="1">#REF!</definedName>
    <definedName name="д" localSheetId="6">#REF!</definedName>
    <definedName name="д">#REF!</definedName>
    <definedName name="д5" localSheetId="1">#REF!</definedName>
    <definedName name="д5" localSheetId="6">#REF!</definedName>
    <definedName name="д5">#REF!</definedName>
    <definedName name="да">{30,140,350,160,"",""}</definedName>
    <definedName name="Дата" localSheetId="1">#REF!</definedName>
    <definedName name="Дата" localSheetId="6">#REF!</definedName>
    <definedName name="Дата">#REF!</definedName>
    <definedName name="ддд" localSheetId="1">#REF!</definedName>
    <definedName name="ддд" localSheetId="6">#REF!</definedName>
    <definedName name="ддд">#REF!</definedName>
    <definedName name="дддд">TRUNC((oy-1)/3+1)</definedName>
    <definedName name="действующий" localSheetId="1">#REF!</definedName>
    <definedName name="действующий" localSheetId="6">#REF!</definedName>
    <definedName name="действующий">#REF!</definedName>
    <definedName name="Действующий_1">#N/A</definedName>
    <definedName name="действующий_2">#N/A</definedName>
    <definedName name="Действующий_3">#N/A</definedName>
    <definedName name="Действующий_4">#N/A</definedName>
    <definedName name="диёр">{30,140,350,160,"",""}</definedName>
    <definedName name="дИРЕКЦИЯ_ПО_СТР_ВУ_РЕГ.ВОДОПРОВОДОВ" localSheetId="1">#REF!</definedName>
    <definedName name="дИРЕКЦИЯ_ПО_СТР_ВУ_РЕГ.ВОДОПРОВОДОВ" localSheetId="6">#REF!</definedName>
    <definedName name="дИРЕКЦИЯ_ПО_СТР_ВУ_РЕГ.ВОДОПРОВОДОВ">#REF!</definedName>
    <definedName name="длдпржпрдоьж" localSheetId="1">#REF!</definedName>
    <definedName name="длдпржпрдоьж" localSheetId="6">#REF!</definedName>
    <definedName name="длдпржпрдоьж">#REF!</definedName>
    <definedName name="длоолл30" localSheetId="1">#REF!</definedName>
    <definedName name="длоолл30" localSheetId="6">#REF!</definedName>
    <definedName name="длоолл30">#REF!</definedName>
    <definedName name="дтр" localSheetId="1">#REF!</definedName>
    <definedName name="дтр" localSheetId="6">#REF!</definedName>
    <definedName name="дтр">#REF!</definedName>
    <definedName name="дустл">{30,140,350,160,"",""}</definedName>
    <definedName name="е" localSheetId="1">#REF!</definedName>
    <definedName name="е" localSheetId="6">#REF!</definedName>
    <definedName name="е">#REF!</definedName>
    <definedName name="ё">{30,140,350,160,"",""}</definedName>
    <definedName name="еее" localSheetId="1">#REF!</definedName>
    <definedName name="еее" localSheetId="6">#REF!</definedName>
    <definedName name="еее">#REF!</definedName>
    <definedName name="ёёё" localSheetId="1">#REF!</definedName>
    <definedName name="ёёё" localSheetId="6">#REF!</definedName>
    <definedName name="ёёё">#REF!</definedName>
    <definedName name="ек">{30,140,350,160,"",""}</definedName>
    <definedName name="еке">{30,140,350,160,"",""}</definedName>
    <definedName name="ен">{30,140,350,160,"",""}</definedName>
    <definedName name="ж" localSheetId="1">#REF!</definedName>
    <definedName name="ж" localSheetId="6">#REF!</definedName>
    <definedName name="ж">#REF!</definedName>
    <definedName name="жалаб" localSheetId="1">#REF!</definedName>
    <definedName name="жалаб" localSheetId="6">#REF!</definedName>
    <definedName name="жалаб">#REF!</definedName>
    <definedName name="жами" localSheetId="1">#REF!</definedName>
    <definedName name="жами" localSheetId="6">#REF!</definedName>
    <definedName name="жами">#REF!</definedName>
    <definedName name="жамол" localSheetId="1">#REF!</definedName>
    <definedName name="жамол" localSheetId="6">#REF!</definedName>
    <definedName name="жамол">#REF!</definedName>
    <definedName name="жжж" localSheetId="1">#REF!</definedName>
    <definedName name="жжж" localSheetId="6">#REF!</definedName>
    <definedName name="жжж">#REF!</definedName>
    <definedName name="жиз" localSheetId="1">#REF!</definedName>
    <definedName name="жиз" localSheetId="6">#REF!</definedName>
    <definedName name="жиз">#REF!</definedName>
    <definedName name="Жиззах">{30,140,350,160,"",""}</definedName>
    <definedName name="жиззсвод" localSheetId="1">#REF!</definedName>
    <definedName name="жиззсвод" localSheetId="6">#REF!</definedName>
    <definedName name="жиззсвод">#REF!</definedName>
    <definedName name="жура" localSheetId="1">#REF!</definedName>
    <definedName name="жура" localSheetId="6">#REF!</definedName>
    <definedName name="жура">#REF!</definedName>
    <definedName name="з" localSheetId="1">#REF!</definedName>
    <definedName name="з" localSheetId="6">#REF!</definedName>
    <definedName name="з">#REF!</definedName>
    <definedName name="_xlnm.Print_Titles" localSheetId="0">'Жами манба РБА алоҳида'!$A:$B</definedName>
    <definedName name="_xlnm.Print_Titles" localSheetId="1">#REF!</definedName>
    <definedName name="_xlnm.Print_Titles" localSheetId="7">'Захирага кушимча 4-гур олинган'!$A:$A</definedName>
    <definedName name="_xlnm.Print_Titles" localSheetId="6">#REF!</definedName>
    <definedName name="_xlnm.Print_Titles" localSheetId="2">'эр. кол (фарм)'!$4:$7</definedName>
    <definedName name="_xlnm.Print_Titles">#REF!</definedName>
    <definedName name="зал">{30,140,350,160,"",""}</definedName>
    <definedName name="Запрос1" localSheetId="1">#REF!</definedName>
    <definedName name="Запрос1" localSheetId="6">#REF!</definedName>
    <definedName name="Запрос1">#REF!</definedName>
    <definedName name="Зарплата_1" localSheetId="1">#REF!</definedName>
    <definedName name="Зарплата_1" localSheetId="6">#REF!</definedName>
    <definedName name="Зарплата_1">#REF!</definedName>
    <definedName name="Зарплата_2" localSheetId="1">#REF!</definedName>
    <definedName name="Зарплата_2" localSheetId="6">#REF!</definedName>
    <definedName name="Зарплата_2">#REF!</definedName>
    <definedName name="зафар">{30,140,350,160,"",""}</definedName>
    <definedName name="зж">{30,140,350,160,"",""}</definedName>
    <definedName name="зщ">{30,140,350,160,"",""}</definedName>
    <definedName name="и" localSheetId="1">#REF!</definedName>
    <definedName name="и" localSheetId="6">#REF!</definedName>
    <definedName name="и">#REF!</definedName>
    <definedName name="иепр" localSheetId="1">#REF!</definedName>
    <definedName name="иепр" localSheetId="6">#REF!</definedName>
    <definedName name="иепр">#REF!</definedName>
    <definedName name="избос" localSheetId="1">#REF!</definedName>
    <definedName name="избос" localSheetId="6">#REF!</definedName>
    <definedName name="избос">#REF!</definedName>
    <definedName name="ИЗН">460</definedName>
    <definedName name="износом">43508</definedName>
    <definedName name="иииииитт">{30,140,350,160,"",""}</definedName>
    <definedName name="илхом" localSheetId="1">#REF!</definedName>
    <definedName name="илхом" localSheetId="6">#REF!</definedName>
    <definedName name="илхом">#REF!</definedName>
    <definedName name="ИЛЬЯС" localSheetId="1">#REF!</definedName>
    <definedName name="ИЛЬЯС" localSheetId="6">#REF!</definedName>
    <definedName name="ИЛЬЯС">#REF!</definedName>
    <definedName name="имиттампа">{30,140,350,160,"",""}</definedName>
    <definedName name="имспрп">{30,140,350,160,"",""}</definedName>
    <definedName name="имтим" localSheetId="1">#REF!</definedName>
    <definedName name="имтим" localSheetId="6">#REF!</definedName>
    <definedName name="имтим">#REF!</definedName>
    <definedName name="имывяол">{30,140,350,160,"",""}</definedName>
    <definedName name="имыясм">{30,140,350,160,"",""}</definedName>
    <definedName name="инвестиция" localSheetId="1">#REF!</definedName>
    <definedName name="инвестиция" localSheetId="6">#REF!</definedName>
    <definedName name="инвестиция">#REF!</definedName>
    <definedName name="инкасса">{30,140,350,160,"",""}</definedName>
    <definedName name="ип" localSheetId="1">#REF!</definedName>
    <definedName name="ип" localSheetId="6">#REF!</definedName>
    <definedName name="ип">#REF!</definedName>
    <definedName name="ипак" localSheetId="1">#REF!</definedName>
    <definedName name="ипак" localSheetId="6">#REF!</definedName>
    <definedName name="ипак">#REF!</definedName>
    <definedName name="ипр">{30,140,350,160,"",""}</definedName>
    <definedName name="ислом">{30,140,350,160,"",""}</definedName>
    <definedName name="исм">{30,140,350,160,"",""}</definedName>
    <definedName name="й" localSheetId="1">#REF!</definedName>
    <definedName name="й" localSheetId="6">#REF!</definedName>
    <definedName name="й">#REF!</definedName>
    <definedName name="йй" localSheetId="1">#REF!</definedName>
    <definedName name="йй" localSheetId="6">#REF!</definedName>
    <definedName name="йй">#REF!</definedName>
    <definedName name="ййййййййййййййййййй">TRUNC((oy-1)/3+1)</definedName>
    <definedName name="йййййййййййййййййййййййй">TRUNC((oy-1)/3+1)</definedName>
    <definedName name="Йуклама">{30,140,350,160,"",""}</definedName>
    <definedName name="йц">{30,140,350,160,"",""}</definedName>
    <definedName name="к" localSheetId="1">#REF!</definedName>
    <definedName name="к" localSheetId="6">#REF!</definedName>
    <definedName name="к">#REF!</definedName>
    <definedName name="КАР" localSheetId="1">#REF!</definedName>
    <definedName name="КАР" localSheetId="6">#REF!</definedName>
    <definedName name="КАР">#REF!</definedName>
    <definedName name="карз" localSheetId="1">#REF!</definedName>
    <definedName name="карз" localSheetId="6">#REF!</definedName>
    <definedName name="карз">#REF!</definedName>
    <definedName name="кахрамон" localSheetId="1">#REF!</definedName>
    <definedName name="кахрамон" localSheetId="6">#REF!</definedName>
    <definedName name="кахрамон">#REF!</definedName>
    <definedName name="Кахрамон_1" localSheetId="1">#REF!</definedName>
    <definedName name="Кахрамон_1" localSheetId="6">#REF!</definedName>
    <definedName name="Кахрамон_1">#REF!</definedName>
    <definedName name="Кахрамон_2">#N/A</definedName>
    <definedName name="Кахрамон_22">#N/A</definedName>
    <definedName name="Кахрамон_23">#N/A</definedName>
    <definedName name="кацуац">{30,140,350,160,"",""}</definedName>
    <definedName name="Каш">TRUNC((oy-1)/3+1)</definedName>
    <definedName name="Кашк">TRUNC((oy-1)/3+1)</definedName>
    <definedName name="кашка" localSheetId="1">#REF!</definedName>
    <definedName name="кашка" localSheetId="6">#REF!</definedName>
    <definedName name="кашка">#REF!</definedName>
    <definedName name="ке">{30,140,350,160,"",""}</definedName>
    <definedName name="кейс" localSheetId="1">#REF!</definedName>
    <definedName name="кейс" localSheetId="6">#REF!</definedName>
    <definedName name="кейс">#REF!</definedName>
    <definedName name="кен">{30,140,350,160,"",""}</definedName>
    <definedName name="кк">{30,140,350,160,"",""}</definedName>
    <definedName name="ккк" localSheetId="1">#REF!</definedName>
    <definedName name="ккк" localSheetId="6">#REF!</definedName>
    <definedName name="ккк">#REF!</definedName>
    <definedName name="Кодир" localSheetId="1">#REF!</definedName>
    <definedName name="Кодир" localSheetId="6">#REF!</definedName>
    <definedName name="Кодир">#REF!</definedName>
    <definedName name="Комхоз" localSheetId="1">#REF!</definedName>
    <definedName name="Комхоз" localSheetId="6">#REF!</definedName>
    <definedName name="Комхоз">#REF!</definedName>
    <definedName name="константы" localSheetId="1">#REF!,#REF!,#REF!,#REF!,#REF!,#REF!,#REF!,#REF!,#REF!</definedName>
    <definedName name="константы" localSheetId="6">#REF!,#REF!,#REF!,#REF!,#REF!,#REF!,#REF!,#REF!,#REF!</definedName>
    <definedName name="константы">#REF!,#REF!,#REF!,#REF!,#REF!,#REF!,#REF!,#REF!,#REF!</definedName>
    <definedName name="копия" localSheetId="1">#REF!</definedName>
    <definedName name="копия" localSheetId="6">#REF!</definedName>
    <definedName name="копия">#REF!</definedName>
    <definedName name="коха" localSheetId="1">#REF!</definedName>
    <definedName name="коха" localSheetId="6">#REF!</definedName>
    <definedName name="коха">#REF!</definedName>
    <definedName name="кре">#N/A</definedName>
    <definedName name="ку">{30,140,350,160,"",""}</definedName>
    <definedName name="Куйичирчик_договор" localSheetId="1">#REF!</definedName>
    <definedName name="Куйичирчик_договор" localSheetId="6">#REF!</definedName>
    <definedName name="Куйичирчик_договор">#REF!</definedName>
    <definedName name="Куйичирчик_семена" localSheetId="1">#REF!</definedName>
    <definedName name="Куйичирчик_семена" localSheetId="6">#REF!</definedName>
    <definedName name="Куйичирчик_семена">#REF!</definedName>
    <definedName name="кул" localSheetId="1">#REF!</definedName>
    <definedName name="кул" localSheetId="6">#REF!</definedName>
    <definedName name="кул">#REF!</definedName>
    <definedName name="Кулок">{30,140,350,160,"",""}</definedName>
    <definedName name="кулоко">{30,140,350,160,"",""}</definedName>
    <definedName name="култивация" localSheetId="1">#REF!</definedName>
    <definedName name="култивация" localSheetId="6">#REF!</definedName>
    <definedName name="култивация">#REF!</definedName>
    <definedName name="кунда" localSheetId="1">#REF!</definedName>
    <definedName name="кунда" localSheetId="6">#REF!</definedName>
    <definedName name="кунда">#REF!</definedName>
    <definedName name="купкари" localSheetId="1">#REF!</definedName>
    <definedName name="купкари" localSheetId="6">#REF!</definedName>
    <definedName name="купкари">#REF!</definedName>
    <definedName name="Кўрсаткичлар" localSheetId="1">#REF!</definedName>
    <definedName name="Кўрсаткичлар" localSheetId="6">#REF!</definedName>
    <definedName name="Кўрсаткичлар">#REF!</definedName>
    <definedName name="кутча">{30,140,350,160,"",""}</definedName>
    <definedName name="кц">{30,140,350,160,"",""}</definedName>
    <definedName name="л" localSheetId="1">#REF!</definedName>
    <definedName name="л" localSheetId="6">#REF!</definedName>
    <definedName name="л">#REF!</definedName>
    <definedName name="лвлл" localSheetId="1">#REF!</definedName>
    <definedName name="лвлл" localSheetId="6">#REF!</definedName>
    <definedName name="лвлл">#REF!</definedName>
    <definedName name="лджрпж" localSheetId="1">#REF!</definedName>
    <definedName name="лджрпж" localSheetId="6">#REF!</definedName>
    <definedName name="лджрпж">#REF!</definedName>
    <definedName name="Лист_1" localSheetId="1">#REF!</definedName>
    <definedName name="Лист_1" localSheetId="6">#REF!</definedName>
    <definedName name="Лист_1">#REF!</definedName>
    <definedName name="лист2">#N/A</definedName>
    <definedName name="лит">{30,140,350,160,"",""}</definedName>
    <definedName name="лллллллллллллл">TRUNC((oy-1)/3+1)</definedName>
    <definedName name="ло">{30,140,350,160,"",""}</definedName>
    <definedName name="ЛОЛО" localSheetId="1">#REF!</definedName>
    <definedName name="ЛОЛО" localSheetId="6">#REF!</definedName>
    <definedName name="ЛОЛО">#REF!</definedName>
    <definedName name="м" localSheetId="1">#REF!</definedName>
    <definedName name="м" localSheetId="6">#REF!</definedName>
    <definedName name="м">#REF!</definedName>
    <definedName name="Макрос1">#N/A</definedName>
    <definedName name="марка">#N/A</definedName>
    <definedName name="Массив_СвС">#N/A</definedName>
    <definedName name="машина">{30,140,350,160,"",""}</definedName>
    <definedName name="МАЪЛУМОТ" localSheetId="1">#REF!</definedName>
    <definedName name="МАЪЛУМОТ" localSheetId="6">#REF!</definedName>
    <definedName name="МАЪЛУМОТ">#REF!</definedName>
    <definedName name="мз" localSheetId="1">#REF!</definedName>
    <definedName name="мз" localSheetId="6">#REF!</definedName>
    <definedName name="мз">#REF!</definedName>
    <definedName name="МЗ_1" localSheetId="1">#REF!</definedName>
    <definedName name="МЗ_1" localSheetId="6">#REF!</definedName>
    <definedName name="МЗ_1">#REF!</definedName>
    <definedName name="МЗ_2" localSheetId="1">#REF!</definedName>
    <definedName name="МЗ_2" localSheetId="6">#REF!</definedName>
    <definedName name="МЗ_2">#REF!</definedName>
    <definedName name="мин" localSheetId="1">#REF!</definedName>
    <definedName name="мин" localSheetId="6">#REF!</definedName>
    <definedName name="мин">#REF!</definedName>
    <definedName name="мин25" localSheetId="1">#REF!</definedName>
    <definedName name="мин25" localSheetId="6">#REF!</definedName>
    <definedName name="мин25">#REF!</definedName>
    <definedName name="минг" localSheetId="1">#REF!</definedName>
    <definedName name="минг" localSheetId="6">#REF!</definedName>
    <definedName name="минг">#REF!</definedName>
    <definedName name="мингча" localSheetId="1">#REF!</definedName>
    <definedName name="мингча" localSheetId="6">#REF!</definedName>
    <definedName name="мингча">#REF!</definedName>
    <definedName name="Минимал_1" localSheetId="1">#REF!</definedName>
    <definedName name="Минимал_1" localSheetId="6">#REF!</definedName>
    <definedName name="Минимал_1">#REF!</definedName>
    <definedName name="Минимал_2" localSheetId="1">#REF!</definedName>
    <definedName name="Минимал_2" localSheetId="6">#REF!</definedName>
    <definedName name="Минимал_2">#REF!</definedName>
    <definedName name="мир" localSheetId="1">#REF!</definedName>
    <definedName name="мир" localSheetId="6">#REF!</definedName>
    <definedName name="мир">#REF!</definedName>
    <definedName name="мирз">{30,140,350,160,"",""}</definedName>
    <definedName name="МММММ">TRUNC((oy-1)/3+1)</definedName>
    <definedName name="Монетиз" localSheetId="1">#REF!</definedName>
    <definedName name="Монетиз" localSheetId="6">#REF!</definedName>
    <definedName name="Монетиз">#REF!</definedName>
    <definedName name="мссиииисс">{30,140,350,160,"",""}</definedName>
    <definedName name="МССЯВВАВВФФ">{30,140,350,160,"",""}</definedName>
    <definedName name="мфпрог" localSheetId="1">#REF!</definedName>
    <definedName name="мфпрог" localSheetId="6">#REF!</definedName>
    <definedName name="мфпрог">#REF!</definedName>
    <definedName name="мфу02" localSheetId="1">#REF!</definedName>
    <definedName name="мфу02" localSheetId="6">#REF!</definedName>
    <definedName name="мфу02">#REF!</definedName>
    <definedName name="н" localSheetId="1">#REF!</definedName>
    <definedName name="н" localSheetId="6">#REF!</definedName>
    <definedName name="н">#REF!</definedName>
    <definedName name="навои" localSheetId="1">#REF!</definedName>
    <definedName name="навои" localSheetId="6">#REF!</definedName>
    <definedName name="навои">#REF!</definedName>
    <definedName name="наман" localSheetId="1">#REF!</definedName>
    <definedName name="наман" localSheetId="6">#REF!</definedName>
    <definedName name="наман">#REF!</definedName>
    <definedName name="наманган" localSheetId="1">#REF!</definedName>
    <definedName name="наманган" localSheetId="6">#REF!</definedName>
    <definedName name="наманган">#REF!</definedName>
    <definedName name="нар26" localSheetId="1" hidden="1">#REF!,#REF!,#REF!,#REF!</definedName>
    <definedName name="нар26" localSheetId="6" hidden="1">#REF!,#REF!,#REF!,#REF!</definedName>
    <definedName name="нар26" hidden="1">#REF!,#REF!,#REF!,#REF!</definedName>
    <definedName name="нафака" localSheetId="1">#REF!</definedName>
    <definedName name="нафака" localSheetId="6">#REF!</definedName>
    <definedName name="нафака">#REF!</definedName>
    <definedName name="нац" localSheetId="1">#REF!</definedName>
    <definedName name="нац" localSheetId="6">#REF!</definedName>
    <definedName name="нац">#REF!</definedName>
    <definedName name="нбу" localSheetId="1">#REF!</definedName>
    <definedName name="нбу" localSheetId="6">#REF!</definedName>
    <definedName name="нбу">#REF!</definedName>
    <definedName name="не">{30,140,350,160,"",""}</definedName>
    <definedName name="неукв" localSheetId="1">#REF!</definedName>
    <definedName name="неукв" localSheetId="6">#REF!</definedName>
    <definedName name="неукв">#REF!</definedName>
    <definedName name="нилуфа" localSheetId="1">#REF!</definedName>
    <definedName name="нилуфа" localSheetId="6">#REF!</definedName>
    <definedName name="нилуфа">#REF!</definedName>
    <definedName name="нилуфар" localSheetId="1">#REF!</definedName>
    <definedName name="нилуфар" localSheetId="6">#REF!</definedName>
    <definedName name="нилуфар">#REF!</definedName>
    <definedName name="нк">{30,140,350,160,"",""}</definedName>
    <definedName name="нн" localSheetId="1">#REF!</definedName>
    <definedName name="нн" localSheetId="6">#REF!</definedName>
    <definedName name="нн">#REF!</definedName>
    <definedName name="ннн" localSheetId="1">#REF!</definedName>
    <definedName name="ннн" localSheetId="6">#REF!</definedName>
    <definedName name="ннн">#REF!</definedName>
    <definedName name="новое" localSheetId="1">#REF!</definedName>
    <definedName name="новое" localSheetId="6">#REF!</definedName>
    <definedName name="новое">#REF!</definedName>
    <definedName name="нояб" localSheetId="1">#REF!</definedName>
    <definedName name="нояб" localSheetId="6">#REF!</definedName>
    <definedName name="нояб">#REF!</definedName>
    <definedName name="нук">TRUNC((oy-1)/3+1)</definedName>
    <definedName name="нур" localSheetId="1">#REF!</definedName>
    <definedName name="нур" localSheetId="6">#REF!</definedName>
    <definedName name="нур">#REF!</definedName>
    <definedName name="о">{30,140,350,160,"",""}</definedName>
    <definedName name="Область_для_печати" localSheetId="1">#REF!</definedName>
    <definedName name="Область_для_печати" localSheetId="6">#REF!</definedName>
    <definedName name="Область_для_печати">#REF!</definedName>
    <definedName name="Область_дляпечати" localSheetId="1">#REF!</definedName>
    <definedName name="Область_дляпечати" localSheetId="6">#REF!</definedName>
    <definedName name="Область_дляпечати">#REF!</definedName>
    <definedName name="ОБЛАСТЬ_ПЕЌАТ_" localSheetId="1">#REF!</definedName>
    <definedName name="ОБЛАСТЬ_ПЕЌАТ_" localSheetId="6">#REF!</definedName>
    <definedName name="ОБЛАСТЬ_ПЕЌАТ_">#REF!</definedName>
    <definedName name="ОБЛАСТЬ_ПЕЌАТ__6" localSheetId="1">#REF!</definedName>
    <definedName name="ОБЛАСТЬ_ПЕЌАТ__6" localSheetId="6">#REF!</definedName>
    <definedName name="ОБЛАСТЬ_ПЕЌАТ__6">#REF!</definedName>
    <definedName name="ОБЛАСТЬ_ПЕЌАТИ" localSheetId="1">#REF!</definedName>
    <definedName name="ОБЛАСТЬ_ПЕЌАТИ" localSheetId="6">#REF!</definedName>
    <definedName name="ОБЛАСТЬ_ПЕЌАТИ">#REF!</definedName>
    <definedName name="ОБЛАСТЬ_ПЕЌАТИ_6" localSheetId="1">#REF!</definedName>
    <definedName name="ОБЛАСТЬ_ПЕЌАТИ_6" localSheetId="6">#REF!</definedName>
    <definedName name="ОБЛАСТЬ_ПЕЌАТИ_6">#REF!</definedName>
    <definedName name="_xlnm.Print_Area" localSheetId="3">'ДОБК(фарм)'!$A$1:$O$12</definedName>
    <definedName name="_xlnm.Print_Area" localSheetId="0">'Жами манба РБА алоҳида'!$A$1:$AW$20</definedName>
    <definedName name="_xlnm.Print_Area" localSheetId="1">Жамланма!$A$1:$BI$16</definedName>
    <definedName name="_xlnm.Print_Area" localSheetId="5">'захира (фарм)'!$A$1:$O$7</definedName>
    <definedName name="_xlnm.Print_Area" localSheetId="7">'Захирага кушимча 4-гур олинган'!$A$1:$K$71</definedName>
    <definedName name="_xlnm.Print_Area" localSheetId="6">Мақбуллаштириш!$A$1:$BI$45</definedName>
    <definedName name="_xlnm.Print_Area" localSheetId="2">'эр. кол (фарм)'!$A$1:$O$7</definedName>
    <definedName name="_xlnm.Print_Area">#REF!</definedName>
    <definedName name="овкей" localSheetId="1">#REF!</definedName>
    <definedName name="овкей" localSheetId="6">#REF!</definedName>
    <definedName name="овкей">#REF!</definedName>
    <definedName name="од" localSheetId="1">#REF!</definedName>
    <definedName name="од" localSheetId="6">#REF!</definedName>
    <definedName name="од">#REF!</definedName>
    <definedName name="Одил" localSheetId="1">#REF!</definedName>
    <definedName name="Одил" localSheetId="6">#REF!</definedName>
    <definedName name="Одил">#REF!</definedName>
    <definedName name="ойлик" localSheetId="1">#REF!</definedName>
    <definedName name="ойлик" localSheetId="6">#REF!</definedName>
    <definedName name="ойлик">#REF!</definedName>
    <definedName name="окей" localSheetId="1">#REF!</definedName>
    <definedName name="окей" localSheetId="6">#REF!</definedName>
    <definedName name="окей">#REF!</definedName>
    <definedName name="Оккургон_договор" localSheetId="1">#REF!</definedName>
    <definedName name="Оккургон_договор" localSheetId="6">#REF!</definedName>
    <definedName name="Оккургон_договор">#REF!</definedName>
    <definedName name="Оккургон_семена" localSheetId="1">#REF!</definedName>
    <definedName name="Оккургон_семена" localSheetId="6">#REF!</definedName>
    <definedName name="Оккургон_семена">#REF!</definedName>
    <definedName name="Оқдарё" localSheetId="1">#REF!</definedName>
    <definedName name="Оқдарё" localSheetId="6">#REF!</definedName>
    <definedName name="Оқдарё">#REF!</definedName>
    <definedName name="ол">{30,140,350,160,"",""}</definedName>
    <definedName name="олг" localSheetId="1">#REF!</definedName>
    <definedName name="олг" localSheetId="6">#REF!</definedName>
    <definedName name="олг">#REF!</definedName>
    <definedName name="олдл">{30,140,350,160,"",""}</definedName>
    <definedName name="олл" localSheetId="1">#REF!,#REF!,#REF!,#REF!,#REF!,#REF!,#REF!,#REF!,#REF!</definedName>
    <definedName name="олл" localSheetId="6">#REF!,#REF!,#REF!,#REF!,#REF!,#REF!,#REF!,#REF!,#REF!</definedName>
    <definedName name="олл">#REF!,#REF!,#REF!,#REF!,#REF!,#REF!,#REF!,#REF!,#REF!</definedName>
    <definedName name="олма" localSheetId="1" hidden="1">#REF!</definedName>
    <definedName name="олма" localSheetId="6" hidden="1">#REF!</definedName>
    <definedName name="олма" hidden="1">#REF!</definedName>
    <definedName name="олмалик" localSheetId="1" hidden="1">#REF!</definedName>
    <definedName name="олмалик" localSheetId="6" hidden="1">#REF!</definedName>
    <definedName name="олмалик" hidden="1">#REF!</definedName>
    <definedName name="олтин_дала" localSheetId="1">#REF!</definedName>
    <definedName name="олтин_дала" localSheetId="6">#REF!</definedName>
    <definedName name="олтин_дала">#REF!</definedName>
    <definedName name="оля" localSheetId="1">#REF!</definedName>
    <definedName name="оля" localSheetId="6">#REF!</definedName>
    <definedName name="оля">#REF!</definedName>
    <definedName name="ооо" localSheetId="1">#REF!</definedName>
    <definedName name="ооо" localSheetId="6">#REF!</definedName>
    <definedName name="ооо">#REF!</definedName>
    <definedName name="оооо">TRUNC((oy-1)/3+1)</definedName>
    <definedName name="орлролр" localSheetId="1">#REF!</definedName>
    <definedName name="орлролр" localSheetId="6">#REF!</definedName>
    <definedName name="орлролр">#REF!</definedName>
    <definedName name="ОРОРО1" localSheetId="1">#REF!</definedName>
    <definedName name="ОРОРО1" localSheetId="6">#REF!</definedName>
    <definedName name="ОРОРО1">#REF!</definedName>
    <definedName name="ОСТ">0</definedName>
    <definedName name="отажонов" localSheetId="1">#REF!</definedName>
    <definedName name="отажонов" localSheetId="6">#REF!</definedName>
    <definedName name="отажонов">#REF!</definedName>
    <definedName name="отпро" localSheetId="1">#REF!</definedName>
    <definedName name="отпро" localSheetId="6">#REF!</definedName>
    <definedName name="отпро">#REF!</definedName>
    <definedName name="оьтлодламп">{30,140,350,160,"",""}</definedName>
    <definedName name="П1" localSheetId="1">#REF!</definedName>
    <definedName name="П1" localSheetId="6">#REF!</definedName>
    <definedName name="П1">#REF!</definedName>
    <definedName name="П10" localSheetId="1">#REF!</definedName>
    <definedName name="П10" localSheetId="6">#REF!</definedName>
    <definedName name="П10">#REF!</definedName>
    <definedName name="П2" localSheetId="1">#REF!</definedName>
    <definedName name="П2" localSheetId="6">#REF!</definedName>
    <definedName name="П2">#REF!</definedName>
    <definedName name="П3" localSheetId="1">#REF!</definedName>
    <definedName name="П3" localSheetId="6">#REF!</definedName>
    <definedName name="П3">#REF!</definedName>
    <definedName name="П4" localSheetId="1">#REF!</definedName>
    <definedName name="П4" localSheetId="6">#REF!</definedName>
    <definedName name="П4">#REF!</definedName>
    <definedName name="П5" localSheetId="1">#REF!</definedName>
    <definedName name="П5" localSheetId="6">#REF!</definedName>
    <definedName name="П5">#REF!</definedName>
    <definedName name="П6" localSheetId="1">#REF!</definedName>
    <definedName name="П6" localSheetId="6">#REF!</definedName>
    <definedName name="П6">#REF!</definedName>
    <definedName name="П7" localSheetId="1">#REF!</definedName>
    <definedName name="П7" localSheetId="6">#REF!</definedName>
    <definedName name="П7">#REF!</definedName>
    <definedName name="П8" localSheetId="1">#REF!</definedName>
    <definedName name="П8" localSheetId="6">#REF!</definedName>
    <definedName name="П8">#REF!</definedName>
    <definedName name="П9" localSheetId="1">#REF!</definedName>
    <definedName name="П9" localSheetId="6">#REF!</definedName>
    <definedName name="П9">#REF!</definedName>
    <definedName name="пап" localSheetId="1">#REF!</definedName>
    <definedName name="пап" localSheetId="6">#REF!</definedName>
    <definedName name="пап">#REF!</definedName>
    <definedName name="паур" localSheetId="1">#REF!</definedName>
    <definedName name="паур" localSheetId="6">#REF!</definedName>
    <definedName name="паур">#REF!</definedName>
    <definedName name="пАХ" localSheetId="1">#REF!</definedName>
    <definedName name="пАХ" localSheetId="6">#REF!</definedName>
    <definedName name="пАХ">#REF!</definedName>
    <definedName name="пахта">{30,140,350,160,"",""}</definedName>
    <definedName name="пахта2">{30,140,350,160,"",""}</definedName>
    <definedName name="пахта3">{30,140,350,160,"",""}</definedName>
    <definedName name="ПЕНСИЯ" localSheetId="1">#REF!</definedName>
    <definedName name="ПЕНСИЯ" localSheetId="6">#REF!</definedName>
    <definedName name="ПЕНСИЯ">#REF!</definedName>
    <definedName name="период">1</definedName>
    <definedName name="печать" localSheetId="1">#REF!</definedName>
    <definedName name="печать" localSheetId="6">#REF!</definedName>
    <definedName name="печать">#REF!</definedName>
    <definedName name="ПИР" localSheetId="1">#REF!</definedName>
    <definedName name="ПИР" localSheetId="6">#REF!</definedName>
    <definedName name="ПИР">#REF!</definedName>
    <definedName name="ПИРА" localSheetId="1">#REF!</definedName>
    <definedName name="ПИРА" localSheetId="6">#REF!</definedName>
    <definedName name="ПИРА">#REF!</definedName>
    <definedName name="пор" localSheetId="1">#REF!</definedName>
    <definedName name="пор" localSheetId="6">#REF!</definedName>
    <definedName name="пор">#REF!</definedName>
    <definedName name="поступило">36525</definedName>
    <definedName name="ппр">#N/A</definedName>
    <definedName name="пр" localSheetId="1">#REF!</definedName>
    <definedName name="пр" localSheetId="6">#REF!</definedName>
    <definedName name="пр">#REF!</definedName>
    <definedName name="ПРИХ">35000</definedName>
    <definedName name="про1" localSheetId="1">#REF!</definedName>
    <definedName name="про1" localSheetId="6">#REF!</definedName>
    <definedName name="про1">#REF!</definedName>
    <definedName name="Прог">TRUNC((oy-1)/3+1)</definedName>
    <definedName name="ПРОГНОЗНЫЕ_ПАРАМЕТРЫ_РАСХОДОВ" localSheetId="1">#REF!</definedName>
    <definedName name="ПРОГНОЗНЫЕ_ПАРАМЕТРЫ_РАСХОДОВ" localSheetId="6">#REF!</definedName>
    <definedName name="ПРОГНОЗНЫЕ_ПАРАМЕТРЫ_РАСХОДОВ">#REF!</definedName>
    <definedName name="программа">TRUNC((oy-1)/3+1)</definedName>
    <definedName name="прок" localSheetId="1">#REF!</definedName>
    <definedName name="прок" localSheetId="6">#REF!</definedName>
    <definedName name="прок">#REF!</definedName>
    <definedName name="проч">TRUNC((oy-1)/3+1)</definedName>
    <definedName name="прпрпр">TRUNC((oy-1)/3+1)</definedName>
    <definedName name="прпрпрпр" localSheetId="1">#REF!</definedName>
    <definedName name="прпрпрпр" localSheetId="6">#REF!</definedName>
    <definedName name="прпрпрпр">#REF!</definedName>
    <definedName name="прро" localSheetId="1">#REF!</definedName>
    <definedName name="прро" localSheetId="6">#REF!</definedName>
    <definedName name="прро">#REF!</definedName>
    <definedName name="псб" localSheetId="1">#REF!</definedName>
    <definedName name="псб" localSheetId="6">#REF!</definedName>
    <definedName name="псб">#REF!</definedName>
    <definedName name="пт">DATE(yil,oy,1)</definedName>
    <definedName name="р">{30,140,350,160,"",""}</definedName>
    <definedName name="район">{30,140,350,160,"",""}</definedName>
    <definedName name="Районы1">#N/A</definedName>
    <definedName name="РАСХ">0</definedName>
    <definedName name="Расход_2004_Лист3__2__Таблица" localSheetId="1">#REF!</definedName>
    <definedName name="Расход_2004_Лист3__2__Таблица" localSheetId="6">#REF!</definedName>
    <definedName name="Расход_2004_Лист3__2__Таблица">#REF!</definedName>
    <definedName name="Расход_2004_Лист3__2__Таблица1" localSheetId="1">#REF!</definedName>
    <definedName name="Расход_2004_Лист3__2__Таблица1" localSheetId="6">#REF!</definedName>
    <definedName name="Расход_2004_Лист3__2__Таблица1">#REF!</definedName>
    <definedName name="Расход_2004_Лист3__2__Таблица2" localSheetId="1">#REF!,#REF!</definedName>
    <definedName name="Расход_2004_Лист3__2__Таблица2" localSheetId="6">#REF!,#REF!</definedName>
    <definedName name="Расход_2004_Лист3__2__Таблица2">#REF!,#REF!</definedName>
    <definedName name="расчета">36465</definedName>
    <definedName name="Рахбарлар">[2]База!$E$2:$E$5</definedName>
    <definedName name="рег" localSheetId="1">#REF!</definedName>
    <definedName name="рег" localSheetId="6">#REF!</definedName>
    <definedName name="рег">#REF!</definedName>
    <definedName name="рег_1" localSheetId="1">#REF!</definedName>
    <definedName name="рег_1" localSheetId="6">#REF!</definedName>
    <definedName name="рег_1">#REF!</definedName>
    <definedName name="рег_2" localSheetId="1">#REF!</definedName>
    <definedName name="рег_2" localSheetId="6">#REF!</definedName>
    <definedName name="рег_2">#REF!</definedName>
    <definedName name="рег1" localSheetId="1">#REF!</definedName>
    <definedName name="рег1" localSheetId="6">#REF!</definedName>
    <definedName name="рег1">#REF!</definedName>
    <definedName name="рег2" localSheetId="1">#REF!</definedName>
    <definedName name="рег2" localSheetId="6">#REF!</definedName>
    <definedName name="рег2">#REF!</definedName>
    <definedName name="рег22222" localSheetId="1">#REF!</definedName>
    <definedName name="рег22222" localSheetId="6">#REF!</definedName>
    <definedName name="рег22222">#REF!</definedName>
    <definedName name="рег5" localSheetId="1">#REF!</definedName>
    <definedName name="рег5" localSheetId="6">#REF!</definedName>
    <definedName name="рег5">#REF!</definedName>
    <definedName name="режа">{30,140,350,160,"",""}</definedName>
    <definedName name="Рек" localSheetId="1">#REF!</definedName>
    <definedName name="Рек" localSheetId="6">#REF!</definedName>
    <definedName name="Рек">#REF!</definedName>
    <definedName name="_xlnm.Recorder" localSheetId="1">#REF!</definedName>
    <definedName name="_xlnm.Recorder" localSheetId="6">#REF!</definedName>
    <definedName name="_xlnm.Recorder">#REF!</definedName>
    <definedName name="рес">TRUNC((oy-1)/3+1)</definedName>
    <definedName name="респ">TRUNC((oy-1)/3+1)</definedName>
    <definedName name="рлр">TRUNC((oy-1)/3+1)</definedName>
    <definedName name="роол" localSheetId="1">#REF!</definedName>
    <definedName name="роол" localSheetId="6">#REF!</definedName>
    <definedName name="роол">#REF!</definedName>
    <definedName name="ропо">{30,140,350,160,"",""}</definedName>
    <definedName name="рорпрр">{30,140,350,160,"",""}</definedName>
    <definedName name="рпаврпаравравр" localSheetId="1">#REF!</definedName>
    <definedName name="рпаврпаравравр" localSheetId="6">#REF!</definedName>
    <definedName name="рпаврпаравравр">#REF!</definedName>
    <definedName name="рполпролпол" localSheetId="1">#REF!</definedName>
    <definedName name="рполпролпол" localSheetId="6">#REF!</definedName>
    <definedName name="рполпролпол">#REF!</definedName>
    <definedName name="РПРПРРПР" localSheetId="1">#REF!</definedName>
    <definedName name="РПРПРРПР" localSheetId="6">#REF!</definedName>
    <definedName name="РПРПРРПР">#REF!</definedName>
    <definedName name="с" localSheetId="1" hidden="1">#REF!</definedName>
    <definedName name="с" localSheetId="6" hidden="1">#REF!</definedName>
    <definedName name="с" hidden="1">#REF!</definedName>
    <definedName name="С29" localSheetId="1">#REF!</definedName>
    <definedName name="С29" localSheetId="6">#REF!</definedName>
    <definedName name="С29">#REF!</definedName>
    <definedName name="с519" localSheetId="1">#REF!</definedName>
    <definedName name="с519" localSheetId="6">#REF!</definedName>
    <definedName name="с519">#REF!</definedName>
    <definedName name="с52" localSheetId="1">#REF!</definedName>
    <definedName name="с52" localSheetId="6">#REF!</definedName>
    <definedName name="с52">#REF!</definedName>
    <definedName name="сам">{30,140,350,160,"",""}</definedName>
    <definedName name="Санжар">{30,140,350,160,"",""}</definedName>
    <definedName name="сводка">{30,140,350,160,"",""}</definedName>
    <definedName name="свока" localSheetId="1">#REF!</definedName>
    <definedName name="свока" localSheetId="6">#REF!</definedName>
    <definedName name="свока">#REF!</definedName>
    <definedName name="сел">{30,140,350,160,"",""}</definedName>
    <definedName name="смавввсмсм">{30,140,350,160,"",""}</definedName>
    <definedName name="смимими">{30,140,350,160,"",""}</definedName>
    <definedName name="сопос" localSheetId="1">#REF!</definedName>
    <definedName name="сопос" localSheetId="6">#REF!</definedName>
    <definedName name="сопос">#REF!</definedName>
    <definedName name="сохалар" localSheetId="1" hidden="1">#REF!</definedName>
    <definedName name="сохалар" localSheetId="6" hidden="1">#REF!</definedName>
    <definedName name="сохалар" hidden="1">#REF!</definedName>
    <definedName name="Спорт" localSheetId="1">#REF!</definedName>
    <definedName name="Спорт" localSheetId="6">#REF!</definedName>
    <definedName name="Спорт">#REF!</definedName>
    <definedName name="Спортлар" localSheetId="1">#REF!</definedName>
    <definedName name="Спортлар" localSheetId="6">#REF!</definedName>
    <definedName name="Спортлар">#REF!</definedName>
    <definedName name="Срок" localSheetId="1">#REF!</definedName>
    <definedName name="Срок" localSheetId="6">#REF!</definedName>
    <definedName name="Срок">#REF!</definedName>
    <definedName name="срочно" localSheetId="1">#REF!</definedName>
    <definedName name="срочно" localSheetId="6">#REF!</definedName>
    <definedName name="срочно">#REF!</definedName>
    <definedName name="Сртук_ДАгр" localSheetId="1">#REF!,#REF!,#REF!,#REF!,#REF!,#REF!,#REF!,#REF!,#REF!</definedName>
    <definedName name="Сртук_ДАгр" localSheetId="6">#REF!,#REF!,#REF!,#REF!,#REF!,#REF!,#REF!,#REF!,#REF!</definedName>
    <definedName name="Сртук_ДАгр">#REF!,#REF!,#REF!,#REF!,#REF!,#REF!,#REF!,#REF!,#REF!</definedName>
    <definedName name="ссмсмва">{30,140,350,160,"",""}</definedName>
    <definedName name="ссмсчисисисим">{30,140,350,160,"",""}</definedName>
    <definedName name="ставка_05_2_1" localSheetId="1">#REF!</definedName>
    <definedName name="ставка_05_2_1" localSheetId="6">#REF!</definedName>
    <definedName name="ставка_05_2_1">#REF!</definedName>
    <definedName name="ставка_05_2_10" localSheetId="1">#REF!</definedName>
    <definedName name="ставка_05_2_10" localSheetId="6">#REF!</definedName>
    <definedName name="ставка_05_2_10">#REF!</definedName>
    <definedName name="ставка_05_2_2" localSheetId="1">#REF!</definedName>
    <definedName name="ставка_05_2_2" localSheetId="6">#REF!</definedName>
    <definedName name="ставка_05_2_2">#REF!</definedName>
    <definedName name="ставка_05_2_3" localSheetId="1">#REF!</definedName>
    <definedName name="ставка_05_2_3" localSheetId="6">#REF!</definedName>
    <definedName name="ставка_05_2_3">#REF!</definedName>
    <definedName name="ставка_05_2_4" localSheetId="1">#REF!</definedName>
    <definedName name="ставка_05_2_4" localSheetId="6">#REF!</definedName>
    <definedName name="ставка_05_2_4">#REF!</definedName>
    <definedName name="ставка_05_2_5" localSheetId="1">#REF!</definedName>
    <definedName name="ставка_05_2_5" localSheetId="6">#REF!</definedName>
    <definedName name="ставка_05_2_5">#REF!</definedName>
    <definedName name="ставка_05_2_6" localSheetId="1">#REF!</definedName>
    <definedName name="ставка_05_2_6" localSheetId="6">#REF!</definedName>
    <definedName name="ставка_05_2_6">#REF!</definedName>
    <definedName name="ставка_05_2_7" localSheetId="1">#REF!</definedName>
    <definedName name="ставка_05_2_7" localSheetId="6">#REF!</definedName>
    <definedName name="ставка_05_2_7">#REF!</definedName>
    <definedName name="ставка_05_2_8" localSheetId="1">#REF!</definedName>
    <definedName name="ставка_05_2_8" localSheetId="6">#REF!</definedName>
    <definedName name="ставка_05_2_8">#REF!</definedName>
    <definedName name="ставка_05_2_9" localSheetId="1">#REF!</definedName>
    <definedName name="ставка_05_2_9" localSheetId="6">#REF!</definedName>
    <definedName name="ставка_05_2_9">#REF!</definedName>
    <definedName name="ставка_05_3_1" localSheetId="1">#REF!</definedName>
    <definedName name="ставка_05_3_1" localSheetId="6">#REF!</definedName>
    <definedName name="ставка_05_3_1">#REF!</definedName>
    <definedName name="ставка_05_3_10" localSheetId="1">#REF!</definedName>
    <definedName name="ставка_05_3_10" localSheetId="6">#REF!</definedName>
    <definedName name="ставка_05_3_10">#REF!</definedName>
    <definedName name="ставка_05_3_2" localSheetId="1">#REF!</definedName>
    <definedName name="ставка_05_3_2" localSheetId="6">#REF!</definedName>
    <definedName name="ставка_05_3_2">#REF!</definedName>
    <definedName name="ставка_05_3_3" localSheetId="1">#REF!</definedName>
    <definedName name="ставка_05_3_3" localSheetId="6">#REF!</definedName>
    <definedName name="ставка_05_3_3">#REF!</definedName>
    <definedName name="ставка_05_3_4" localSheetId="1">#REF!</definedName>
    <definedName name="ставка_05_3_4" localSheetId="6">#REF!</definedName>
    <definedName name="ставка_05_3_4">#REF!</definedName>
    <definedName name="ставка_05_3_5" localSheetId="1">#REF!</definedName>
    <definedName name="ставка_05_3_5" localSheetId="6">#REF!</definedName>
    <definedName name="ставка_05_3_5">#REF!</definedName>
    <definedName name="ставка_05_3_6" localSheetId="1">#REF!</definedName>
    <definedName name="ставка_05_3_6" localSheetId="6">#REF!</definedName>
    <definedName name="ставка_05_3_6">#REF!</definedName>
    <definedName name="ставка_05_3_7" localSheetId="1">#REF!</definedName>
    <definedName name="ставка_05_3_7" localSheetId="6">#REF!</definedName>
    <definedName name="ставка_05_3_7">#REF!</definedName>
    <definedName name="ставка_05_3_8" localSheetId="1">#REF!</definedName>
    <definedName name="ставка_05_3_8" localSheetId="6">#REF!</definedName>
    <definedName name="ставка_05_3_8">#REF!</definedName>
    <definedName name="ставка_05_3_9" localSheetId="1">#REF!</definedName>
    <definedName name="ставка_05_3_9" localSheetId="6">#REF!</definedName>
    <definedName name="ставка_05_3_9">#REF!</definedName>
    <definedName name="ставка_06_2_1" localSheetId="1">#REF!</definedName>
    <definedName name="ставка_06_2_1" localSheetId="6">#REF!</definedName>
    <definedName name="ставка_06_2_1">#REF!</definedName>
    <definedName name="ставка_06_2_10" localSheetId="1">#REF!</definedName>
    <definedName name="ставка_06_2_10" localSheetId="6">#REF!</definedName>
    <definedName name="ставка_06_2_10">#REF!</definedName>
    <definedName name="ставка_06_2_2" localSheetId="1">#REF!</definedName>
    <definedName name="ставка_06_2_2" localSheetId="6">#REF!</definedName>
    <definedName name="ставка_06_2_2">#REF!</definedName>
    <definedName name="ставка_06_2_3" localSheetId="1">#REF!</definedName>
    <definedName name="ставка_06_2_3" localSheetId="6">#REF!</definedName>
    <definedName name="ставка_06_2_3">#REF!</definedName>
    <definedName name="ставка_06_2_4" localSheetId="1">#REF!</definedName>
    <definedName name="ставка_06_2_4" localSheetId="6">#REF!</definedName>
    <definedName name="ставка_06_2_4">#REF!</definedName>
    <definedName name="ставка_06_2_5" localSheetId="1">#REF!</definedName>
    <definedName name="ставка_06_2_5" localSheetId="6">#REF!</definedName>
    <definedName name="ставка_06_2_5">#REF!</definedName>
    <definedName name="ставка_06_2_6" localSheetId="1">#REF!</definedName>
    <definedName name="ставка_06_2_6" localSheetId="6">#REF!</definedName>
    <definedName name="ставка_06_2_6">#REF!</definedName>
    <definedName name="ставка_06_2_7" localSheetId="1">#REF!</definedName>
    <definedName name="ставка_06_2_7" localSheetId="6">#REF!</definedName>
    <definedName name="ставка_06_2_7">#REF!</definedName>
    <definedName name="ставка_06_2_8" localSheetId="1">#REF!</definedName>
    <definedName name="ставка_06_2_8" localSheetId="6">#REF!</definedName>
    <definedName name="ставка_06_2_8">#REF!</definedName>
    <definedName name="ставка_06_2_9" localSheetId="1">#REF!</definedName>
    <definedName name="ставка_06_2_9" localSheetId="6">#REF!</definedName>
    <definedName name="ставка_06_2_9">#REF!</definedName>
    <definedName name="ставка_06_3_1" localSheetId="1">#REF!</definedName>
    <definedName name="ставка_06_3_1" localSheetId="6">#REF!</definedName>
    <definedName name="ставка_06_3_1">#REF!</definedName>
    <definedName name="ставка_06_3_10" localSheetId="1">#REF!</definedName>
    <definedName name="ставка_06_3_10" localSheetId="6">#REF!</definedName>
    <definedName name="ставка_06_3_10">#REF!</definedName>
    <definedName name="ставка_06_3_2" localSheetId="1">#REF!</definedName>
    <definedName name="ставка_06_3_2" localSheetId="6">#REF!</definedName>
    <definedName name="ставка_06_3_2">#REF!</definedName>
    <definedName name="ставка_06_3_3" localSheetId="1">#REF!</definedName>
    <definedName name="ставка_06_3_3" localSheetId="6">#REF!</definedName>
    <definedName name="ставка_06_3_3">#REF!</definedName>
    <definedName name="ставка_06_3_4" localSheetId="1">#REF!</definedName>
    <definedName name="ставка_06_3_4" localSheetId="6">#REF!</definedName>
    <definedName name="ставка_06_3_4">#REF!</definedName>
    <definedName name="ставка_06_3_5" localSheetId="1">#REF!</definedName>
    <definedName name="ставка_06_3_5" localSheetId="6">#REF!</definedName>
    <definedName name="ставка_06_3_5">#REF!</definedName>
    <definedName name="ставка_06_3_6" localSheetId="1">#REF!</definedName>
    <definedName name="ставка_06_3_6" localSheetId="6">#REF!</definedName>
    <definedName name="ставка_06_3_6">#REF!</definedName>
    <definedName name="ставка_06_3_7" localSheetId="1">#REF!</definedName>
    <definedName name="ставка_06_3_7" localSheetId="6">#REF!</definedName>
    <definedName name="ставка_06_3_7">#REF!</definedName>
    <definedName name="ставка_06_3_8" localSheetId="1">#REF!</definedName>
    <definedName name="ставка_06_3_8" localSheetId="6">#REF!</definedName>
    <definedName name="ставка_06_3_8">#REF!</definedName>
    <definedName name="ставка_06_3_9" localSheetId="1">#REF!</definedName>
    <definedName name="ставка_06_3_9" localSheetId="6">#REF!</definedName>
    <definedName name="ставка_06_3_9">#REF!</definedName>
    <definedName name="ставка_07_2_1" localSheetId="1">#REF!</definedName>
    <definedName name="ставка_07_2_1" localSheetId="6">#REF!</definedName>
    <definedName name="ставка_07_2_1">#REF!</definedName>
    <definedName name="ставка_07_2_10" localSheetId="1">#REF!</definedName>
    <definedName name="ставка_07_2_10" localSheetId="6">#REF!</definedName>
    <definedName name="ставка_07_2_10">#REF!</definedName>
    <definedName name="ставка_07_2_2" localSheetId="1">#REF!</definedName>
    <definedName name="ставка_07_2_2" localSheetId="6">#REF!</definedName>
    <definedName name="ставка_07_2_2">#REF!</definedName>
    <definedName name="ставка_07_2_3" localSheetId="1">#REF!</definedName>
    <definedName name="ставка_07_2_3" localSheetId="6">#REF!</definedName>
    <definedName name="ставка_07_2_3">#REF!</definedName>
    <definedName name="ставка_07_2_4" localSheetId="1">#REF!</definedName>
    <definedName name="ставка_07_2_4" localSheetId="6">#REF!</definedName>
    <definedName name="ставка_07_2_4">#REF!</definedName>
    <definedName name="ставка_07_2_5" localSheetId="1">#REF!</definedName>
    <definedName name="ставка_07_2_5" localSheetId="6">#REF!</definedName>
    <definedName name="ставка_07_2_5">#REF!</definedName>
    <definedName name="ставка_07_2_6" localSheetId="1">#REF!</definedName>
    <definedName name="ставка_07_2_6" localSheetId="6">#REF!</definedName>
    <definedName name="ставка_07_2_6">#REF!</definedName>
    <definedName name="ставка_07_2_7" localSheetId="1">#REF!</definedName>
    <definedName name="ставка_07_2_7" localSheetId="6">#REF!</definedName>
    <definedName name="ставка_07_2_7">#REF!</definedName>
    <definedName name="ставка_07_2_8" localSheetId="1">#REF!</definedName>
    <definedName name="ставка_07_2_8" localSheetId="6">#REF!</definedName>
    <definedName name="ставка_07_2_8">#REF!</definedName>
    <definedName name="ставка_07_2_9" localSheetId="1">#REF!</definedName>
    <definedName name="ставка_07_2_9" localSheetId="6">#REF!</definedName>
    <definedName name="ставка_07_2_9">#REF!</definedName>
    <definedName name="ставка_07_3_1" localSheetId="1">#REF!</definedName>
    <definedName name="ставка_07_3_1" localSheetId="6">#REF!</definedName>
    <definedName name="ставка_07_3_1">#REF!</definedName>
    <definedName name="ставка_07_3_10" localSheetId="1">#REF!</definedName>
    <definedName name="ставка_07_3_10" localSheetId="6">#REF!</definedName>
    <definedName name="ставка_07_3_10">#REF!</definedName>
    <definedName name="ставка_07_3_2" localSheetId="1">#REF!</definedName>
    <definedName name="ставка_07_3_2" localSheetId="6">#REF!</definedName>
    <definedName name="ставка_07_3_2">#REF!</definedName>
    <definedName name="ставка_07_3_3" localSheetId="1">#REF!</definedName>
    <definedName name="ставка_07_3_3" localSheetId="6">#REF!</definedName>
    <definedName name="ставка_07_3_3">#REF!</definedName>
    <definedName name="ставка_07_3_4" localSheetId="1">#REF!</definedName>
    <definedName name="ставка_07_3_4" localSheetId="6">#REF!</definedName>
    <definedName name="ставка_07_3_4">#REF!</definedName>
    <definedName name="ставка_07_3_5" localSheetId="1">#REF!</definedName>
    <definedName name="ставка_07_3_5" localSheetId="6">#REF!</definedName>
    <definedName name="ставка_07_3_5">#REF!</definedName>
    <definedName name="ставка_07_3_6" localSheetId="1">#REF!</definedName>
    <definedName name="ставка_07_3_6" localSheetId="6">#REF!</definedName>
    <definedName name="ставка_07_3_6">#REF!</definedName>
    <definedName name="ставка_07_3_7" localSheetId="1">#REF!</definedName>
    <definedName name="ставка_07_3_7" localSheetId="6">#REF!</definedName>
    <definedName name="ставка_07_3_7">#REF!</definedName>
    <definedName name="ставка_07_3_8" localSheetId="1">#REF!</definedName>
    <definedName name="ставка_07_3_8" localSheetId="6">#REF!</definedName>
    <definedName name="ставка_07_3_8">#REF!</definedName>
    <definedName name="ставка_07_3_9" localSheetId="1">#REF!</definedName>
    <definedName name="ставка_07_3_9" localSheetId="6">#REF!</definedName>
    <definedName name="ставка_07_3_9">#REF!</definedName>
    <definedName name="сто" localSheetId="1">#REF!</definedName>
    <definedName name="сто" localSheetId="6">#REF!</definedName>
    <definedName name="сто">#REF!</definedName>
    <definedName name="стоимость">43508</definedName>
    <definedName name="сув">{30,140,350,160,"",""}</definedName>
    <definedName name="сугор">{30,140,350,160,"",""}</definedName>
    <definedName name="сугориш">{30,140,350,160,"",""}</definedName>
    <definedName name="сФЙЧВФвчыфсч">{30,140,350,160,"",""}</definedName>
    <definedName name="счмипсмти">{30,140,350,160,"",""}</definedName>
    <definedName name="тара">{30,140,350,160,"",""}</definedName>
    <definedName name="тахлил">{30,140,350,160,"",""}</definedName>
    <definedName name="Ташкилий_чора_тадбирлар__номи_ва_ишлаб_чиўариладиганг_маҳсулот" localSheetId="1">#REF!</definedName>
    <definedName name="Ташкилий_чора_тадбирлар__номи_ва_ишлаб_чиўариладиганг_маҳсулот" localSheetId="6">#REF!</definedName>
    <definedName name="Ташкилий_чора_тадбирлар__номи_ва_ишлаб_чиўариладиганг_маҳсулот">#REF!</definedName>
    <definedName name="ТекПерес" localSheetId="1">#REF!</definedName>
    <definedName name="ТекПерес" localSheetId="6">#REF!</definedName>
    <definedName name="ТекПерес">#REF!</definedName>
    <definedName name="ти">{30,140,350,160,"",""}</definedName>
    <definedName name="тов" localSheetId="1">#REF!</definedName>
    <definedName name="тов" localSheetId="6">#REF!</definedName>
    <definedName name="тов">#REF!</definedName>
    <definedName name="тога" localSheetId="1">#REF!</definedName>
    <definedName name="тога" localSheetId="6">#REF!</definedName>
    <definedName name="тога">#REF!</definedName>
    <definedName name="туман" localSheetId="1">#REF!</definedName>
    <definedName name="туман" localSheetId="6">#REF!</definedName>
    <definedName name="туман">#REF!</definedName>
    <definedName name="тушум." localSheetId="1">#REF!</definedName>
    <definedName name="тушум." localSheetId="6">#REF!</definedName>
    <definedName name="тушум.">#REF!</definedName>
    <definedName name="у" localSheetId="1">#REF!</definedName>
    <definedName name="у" localSheetId="6">#REF!</definedName>
    <definedName name="у">#REF!</definedName>
    <definedName name="уапукпаа">{30,140,350,160,"",""}</definedName>
    <definedName name="ув" localSheetId="1">#REF!</definedName>
    <definedName name="ув" localSheetId="6">#REF!</definedName>
    <definedName name="ув">#REF!</definedName>
    <definedName name="ўзбекистон" localSheetId="1">#REF!</definedName>
    <definedName name="ўзбекистон" localSheetId="6">#REF!</definedName>
    <definedName name="ўзбекистон">#REF!</definedName>
    <definedName name="узи">{30,140,350,160,"",""}</definedName>
    <definedName name="ук">{30,140,350,160,"",""}</definedName>
    <definedName name="УКС" localSheetId="1">#REF!</definedName>
    <definedName name="УКС" localSheetId="6">#REF!</definedName>
    <definedName name="УКС">#REF!</definedName>
    <definedName name="уку" localSheetId="1">#REF!</definedName>
    <definedName name="уку" localSheetId="6">#REF!</definedName>
    <definedName name="уку">#REF!</definedName>
    <definedName name="укц">{30,140,350,160,"",""}</definedName>
    <definedName name="улм">{30,140,350,160,"",""}</definedName>
    <definedName name="улмас">{30,140,350,160,"",""}</definedName>
    <definedName name="улу">{30,140,350,160,"",""}</definedName>
    <definedName name="УРГАНЧТУМАН" localSheetId="1">#REF!</definedName>
    <definedName name="УРГАНЧТУМАН" localSheetId="6">#REF!</definedName>
    <definedName name="УРГАНЧТУМАН">#REF!</definedName>
    <definedName name="УРГАНЧШАХАР" localSheetId="1">#REF!</definedName>
    <definedName name="УРГАНЧШАХАР" localSheetId="6">#REF!</definedName>
    <definedName name="УРГАНЧШАХАР">#REF!</definedName>
    <definedName name="урта" localSheetId="1" hidden="1">#REF!</definedName>
    <definedName name="урта" localSheetId="6" hidden="1">#REF!</definedName>
    <definedName name="урта" hidden="1">#REF!</definedName>
    <definedName name="уртачирчик" localSheetId="1" hidden="1">#REF!</definedName>
    <definedName name="уртачирчик" localSheetId="6" hidden="1">#REF!</definedName>
    <definedName name="уртачирчик" hidden="1">#REF!</definedName>
    <definedName name="ўртачирчик" localSheetId="1" hidden="1">#REF!</definedName>
    <definedName name="ўртачирчик" localSheetId="6" hidden="1">#REF!</definedName>
    <definedName name="ўртачирчик" hidden="1">#REF!</definedName>
    <definedName name="утв1" localSheetId="1">#REF!</definedName>
    <definedName name="утв1" localSheetId="6">#REF!</definedName>
    <definedName name="утв1">#REF!</definedName>
    <definedName name="утв2" localSheetId="1">#REF!</definedName>
    <definedName name="утв2" localSheetId="6">#REF!</definedName>
    <definedName name="утв2">#REF!</definedName>
    <definedName name="утв3" localSheetId="1">#REF!</definedName>
    <definedName name="утв3" localSheetId="6">#REF!</definedName>
    <definedName name="утв3">#REF!</definedName>
    <definedName name="утв4" localSheetId="1">#REF!</definedName>
    <definedName name="утв4" localSheetId="6">#REF!</definedName>
    <definedName name="утв4">#REF!</definedName>
    <definedName name="Уткир">{30,140,350,160,"",""}</definedName>
    <definedName name="уточ2" localSheetId="1">#REF!</definedName>
    <definedName name="уточ2" localSheetId="6">#REF!</definedName>
    <definedName name="уточ2">#REF!</definedName>
    <definedName name="уточ4" localSheetId="1">#REF!</definedName>
    <definedName name="уточ4" localSheetId="6">#REF!</definedName>
    <definedName name="уточ4">#REF!</definedName>
    <definedName name="уточгод" localSheetId="1">#REF!</definedName>
    <definedName name="уточгод" localSheetId="6">#REF!</definedName>
    <definedName name="уточгод">#REF!</definedName>
    <definedName name="уточнгод">#N/A</definedName>
    <definedName name="уууу">{30,140,350,160,"",""}</definedName>
    <definedName name="уууууууууууууууууу">DATE(yil,oy,1)</definedName>
    <definedName name="уууууууууууууууууууу">TRUNC((oy-1)/3+1)</definedName>
    <definedName name="ууууууууууууууууууууу">TRUNC((oy-1)/3+1)</definedName>
    <definedName name="ууууууууууууууууууууууу">TRUNC((oy-1)/3+1)</definedName>
    <definedName name="уц">{30,140,350,160,"",""}</definedName>
    <definedName name="ф" localSheetId="1">#REF!</definedName>
    <definedName name="ф" localSheetId="6">#REF!</definedName>
    <definedName name="ф">#REF!</definedName>
    <definedName name="фвыавп">{30,140,350,160,"",""}</definedName>
    <definedName name="ФЗСЖЧШ__ХЛЭЖШО" localSheetId="1">#REF!</definedName>
    <definedName name="ФЗСЖЧШ__ХЛЭЖШО" localSheetId="6">#REF!</definedName>
    <definedName name="ФЗСЖЧШ__ХЛЭЖШО">#REF!</definedName>
    <definedName name="флт">{30,140,350,160,"",""}</definedName>
    <definedName name="ФФФФФФ" localSheetId="1">#REF!</definedName>
    <definedName name="ФФФФФФ" localSheetId="6">#REF!</definedName>
    <definedName name="ФФФФФФ">#REF!</definedName>
    <definedName name="фыавыфа">{30,140,350,160,"",""}</definedName>
    <definedName name="фывчыйывчйы">{30,140,350,160,"",""}</definedName>
    <definedName name="фяфчфчфч">{30,140,350,160,"",""}</definedName>
    <definedName name="хз">{30,140,350,160,"",""}</definedName>
    <definedName name="ХИВАТУМАН" localSheetId="1">#REF!</definedName>
    <definedName name="ХИВАТУМАН" localSheetId="6">#REF!</definedName>
    <definedName name="ХИВАТУМАН">#REF!</definedName>
    <definedName name="ХОНКАТУМАН" localSheetId="1">#REF!</definedName>
    <definedName name="ХОНКАТУМАН" localSheetId="6">#REF!</definedName>
    <definedName name="ХОНКАТУМАН">#REF!</definedName>
    <definedName name="хоразм">#N/A</definedName>
    <definedName name="Худудлар">[1]База!$C$2:$C$15</definedName>
    <definedName name="ц">{30,140,350,160,"",""}</definedName>
    <definedName name="цй">{30,140,350,160,"",""}</definedName>
    <definedName name="цйц">{30,140,350,160,"",""}</definedName>
    <definedName name="цук2">{30,140,350,160,"",""}</definedName>
    <definedName name="цукцкцк" localSheetId="1" hidden="1">#REF!</definedName>
    <definedName name="цукцкцк" localSheetId="6" hidden="1">#REF!</definedName>
    <definedName name="цукцкцк" hidden="1">#REF!</definedName>
    <definedName name="цукцкцукацуауа" localSheetId="1">#REF!</definedName>
    <definedName name="цукцкцукацуауа" localSheetId="6">#REF!</definedName>
    <definedName name="цукцкцукацуауа">#REF!</definedName>
    <definedName name="ЦЦЦЦ">TRUNC((oy-1)/3+1)</definedName>
    <definedName name="ч" localSheetId="1">#REF!</definedName>
    <definedName name="ч" localSheetId="6">#REF!</definedName>
    <definedName name="ч">#REF!</definedName>
    <definedName name="Чиноз_договор" localSheetId="1">#REF!</definedName>
    <definedName name="Чиноз_договор" localSheetId="6">#REF!</definedName>
    <definedName name="Чиноз_договор">#REF!</definedName>
    <definedName name="Чиноз_семена" localSheetId="1">#REF!</definedName>
    <definedName name="Чиноз_семена" localSheetId="6">#REF!</definedName>
    <definedName name="Чиноз_семена">#REF!</definedName>
    <definedName name="чмсмичтмит">{30,140,350,160,"",""}</definedName>
    <definedName name="чс">{30,140,350,160,"",""}</definedName>
    <definedName name="чсм">{30,140,350,160,"",""}</definedName>
    <definedName name="чукур">{30,140,350,160,"",""}</definedName>
    <definedName name="ш">{30,140,350,160,"",""}</definedName>
    <definedName name="ш.ж._счетчик__сиз" localSheetId="1">#REF!</definedName>
    <definedName name="ш.ж._счетчик__сиз" localSheetId="6">#REF!</definedName>
    <definedName name="ш.ж._счетчик__сиз">#REF!</definedName>
    <definedName name="шарбат">{30,140,350,160,"",""}</definedName>
    <definedName name="шгн">{30,140,350,160,"",""}</definedName>
    <definedName name="шур">{30,140,350,160,"",""}</definedName>
    <definedName name="шурик" localSheetId="1">#REF!</definedName>
    <definedName name="шурик" localSheetId="6">#REF!</definedName>
    <definedName name="шурик">#REF!</definedName>
    <definedName name="шухрат" localSheetId="1">#REF!</definedName>
    <definedName name="шухрат" localSheetId="6">#REF!</definedName>
    <definedName name="шухрат">#REF!</definedName>
    <definedName name="щ" localSheetId="1">#REF!</definedName>
    <definedName name="щ" localSheetId="6">#REF!</definedName>
    <definedName name="щ">#REF!</definedName>
    <definedName name="щзш" localSheetId="1">#REF!</definedName>
    <definedName name="щзш" localSheetId="6">#REF!</definedName>
    <definedName name="щзш">#REF!</definedName>
    <definedName name="щщщщ" localSheetId="1">#REF!</definedName>
    <definedName name="щщщщ" localSheetId="6">#REF!</definedName>
    <definedName name="щщщщ">#REF!</definedName>
    <definedName name="ъ" localSheetId="1">#REF!</definedName>
    <definedName name="ъ" localSheetId="6">#REF!</definedName>
    <definedName name="ъ">#REF!</definedName>
    <definedName name="ы">{30,140,350,160,"",""}</definedName>
    <definedName name="ыв">{30,140,350,160,"",""}</definedName>
    <definedName name="ыва">{30,140,350,160,"",""}</definedName>
    <definedName name="ывапролд" localSheetId="1">#REF!</definedName>
    <definedName name="ывапролд" localSheetId="6">#REF!</definedName>
    <definedName name="ывапролд">#REF!</definedName>
    <definedName name="ывсвапть">{30,140,350,160,"",""}</definedName>
    <definedName name="ывсы" localSheetId="1">#REF!</definedName>
    <definedName name="ывсы" localSheetId="6">#REF!</definedName>
    <definedName name="ывсы">#REF!</definedName>
    <definedName name="ывы" localSheetId="1">#REF!</definedName>
    <definedName name="ывы" localSheetId="6">#REF!</definedName>
    <definedName name="ывы">#REF!</definedName>
    <definedName name="ывывавававав" localSheetId="1">#REF!</definedName>
    <definedName name="ывывавававав" localSheetId="6">#REF!</definedName>
    <definedName name="ывывавававав">#REF!</definedName>
    <definedName name="ывывыв" localSheetId="1">#REF!</definedName>
    <definedName name="ывывыв" localSheetId="6">#REF!</definedName>
    <definedName name="ывывыв">#REF!</definedName>
    <definedName name="ыр" localSheetId="1">#REF!</definedName>
    <definedName name="ыр" localSheetId="6">#REF!</definedName>
    <definedName name="ыр">#REF!</definedName>
    <definedName name="ЫСЫСЫС">{30,140,350,160,"",""}</definedName>
    <definedName name="ыфв">{30,140,350,160,"",""}</definedName>
    <definedName name="ыфвчыф" localSheetId="1">#REF!</definedName>
    <definedName name="ыфвчыф" localSheetId="6">#REF!</definedName>
    <definedName name="ыфвчыф">#REF!</definedName>
    <definedName name="ыцвуц" localSheetId="1">#REF!</definedName>
    <definedName name="ыцвуц" localSheetId="6">#REF!</definedName>
    <definedName name="ыцвуц">#REF!</definedName>
    <definedName name="ыцйц">TRUNC((oy-1)/3+1)</definedName>
    <definedName name="ыыы" localSheetId="1">#REF!</definedName>
    <definedName name="ыыы" localSheetId="6">#REF!</definedName>
    <definedName name="ыыы">#REF!</definedName>
    <definedName name="ЫЫЫЫ" localSheetId="1">#REF!</definedName>
    <definedName name="ЫЫЫЫ" localSheetId="6">#REF!</definedName>
    <definedName name="ЫЫЫЫ">#REF!</definedName>
    <definedName name="ыыыыыыыыыы">TRUNC((oy-1)/3+1)</definedName>
    <definedName name="ь">{30,140,350,160,"",""}</definedName>
    <definedName name="ьььь">TRUNC((oy-1)/3+1)</definedName>
    <definedName name="э">DATE(yil,oy,1)</definedName>
    <definedName name="экс">TRUNC((oy-1)/3+1)</definedName>
    <definedName name="экспор">TRUNC((oy-1)/3+1)</definedName>
    <definedName name="экспорт">TRUNC((oy-1)/3+1)</definedName>
    <definedName name="ЭХА" localSheetId="1">#REF!</definedName>
    <definedName name="ЭХА" localSheetId="6">#REF!</definedName>
    <definedName name="ЭХА">#REF!</definedName>
    <definedName name="юб" localSheetId="1">#REF!</definedName>
    <definedName name="юб" localSheetId="6">#REF!</definedName>
    <definedName name="юб">#REF!</definedName>
    <definedName name="юкори" localSheetId="1" hidden="1">#REF!</definedName>
    <definedName name="юкори" localSheetId="6" hidden="1">#REF!</definedName>
    <definedName name="юкори" hidden="1">#REF!</definedName>
    <definedName name="юмшатиш">{30,140,350,160,"",""}</definedName>
    <definedName name="юмшок">{30,140,350,160,"",""}</definedName>
    <definedName name="юод">{30,140,350,160,"",""}</definedName>
    <definedName name="юю" localSheetId="1">#REF!</definedName>
    <definedName name="юю" localSheetId="6">#REF!</definedName>
    <definedName name="юю">#REF!</definedName>
    <definedName name="я">{30,140,350,160,"",""}</definedName>
    <definedName name="ягана">{30,140,350,160,"",""}</definedName>
    <definedName name="янги">#N/A</definedName>
    <definedName name="янгиааа">{30,140,350,160,"",""}</definedName>
    <definedName name="янгиаааа">{30,140,350,160,"",""}</definedName>
    <definedName name="ЯНГИАРИКТУМАН" localSheetId="1">#REF!</definedName>
    <definedName name="ЯНГИАРИКТУМАН" localSheetId="6">#REF!</definedName>
    <definedName name="ЯНГИАРИКТУМАН">#REF!</definedName>
    <definedName name="ЯНГИБОЗОРТУМАН" localSheetId="1">#REF!</definedName>
    <definedName name="ЯНГИБОЗОРТУМАН" localSheetId="6">#REF!</definedName>
    <definedName name="ЯНГИБОЗОРТУМАН">#REF!</definedName>
    <definedName name="ячфячфф">{30,140,350,160,"",""}</definedName>
    <definedName name="яяя">#N/A</definedName>
  </definedNames>
  <calcPr calcId="124519"/>
</workbook>
</file>

<file path=xl/calcChain.xml><?xml version="1.0" encoding="utf-8"?>
<calcChain xmlns="http://schemas.openxmlformats.org/spreadsheetml/2006/main">
  <c r="H12" i="63"/>
  <c r="G8" l="1"/>
  <c r="H35"/>
  <c r="F21"/>
  <c r="H21" s="1"/>
  <c r="H34"/>
  <c r="H33"/>
  <c r="F24"/>
  <c r="H24" s="1"/>
  <c r="H32"/>
  <c r="H31"/>
  <c r="H30"/>
  <c r="H27"/>
  <c r="H18"/>
  <c r="F19"/>
  <c r="H23"/>
  <c r="H22"/>
  <c r="H28"/>
  <c r="H16"/>
  <c r="H15"/>
  <c r="G21" i="62"/>
  <c r="G18"/>
  <c r="H9" i="73"/>
  <c r="F8" i="67"/>
  <c r="H34"/>
  <c r="H33"/>
  <c r="H32"/>
  <c r="H31"/>
  <c r="F8" i="63" l="1"/>
  <c r="H30" i="67"/>
  <c r="H29"/>
  <c r="H28"/>
  <c r="H27"/>
  <c r="H29" i="63"/>
  <c r="H26"/>
  <c r="H25"/>
  <c r="H20"/>
  <c r="H19"/>
  <c r="H17"/>
  <c r="H14"/>
  <c r="H13"/>
  <c r="G23" i="67" l="1"/>
  <c r="G8" s="1"/>
  <c r="G12" i="62"/>
  <c r="G23"/>
  <c r="G13"/>
  <c r="H11" i="63"/>
  <c r="H10"/>
  <c r="H8" l="1"/>
  <c r="H26" i="67"/>
  <c r="H25"/>
  <c r="H24"/>
  <c r="H23"/>
  <c r="H22"/>
  <c r="H21"/>
  <c r="H20"/>
  <c r="H19"/>
  <c r="H18"/>
  <c r="H17"/>
  <c r="H16"/>
  <c r="H15"/>
  <c r="H14"/>
  <c r="H13"/>
  <c r="H12"/>
  <c r="H11"/>
  <c r="G8" i="62"/>
  <c r="H45"/>
  <c r="H42"/>
  <c r="H43"/>
  <c r="F34"/>
  <c r="F8" l="1"/>
  <c r="H25" l="1"/>
  <c r="H11"/>
  <c r="H10"/>
  <c r="H47"/>
  <c r="H46"/>
  <c r="H44"/>
  <c r="H41"/>
  <c r="H40"/>
  <c r="H39"/>
  <c r="H38"/>
  <c r="H37"/>
  <c r="H36"/>
  <c r="H33"/>
  <c r="H32"/>
  <c r="H35"/>
  <c r="H34"/>
  <c r="H31"/>
  <c r="H30"/>
  <c r="H29"/>
  <c r="H28"/>
  <c r="H27"/>
  <c r="H26"/>
  <c r="H24"/>
  <c r="H23"/>
  <c r="H22"/>
  <c r="H21"/>
  <c r="H20"/>
  <c r="H19"/>
  <c r="H18"/>
  <c r="H17"/>
  <c r="H16"/>
  <c r="H15"/>
  <c r="H14"/>
  <c r="H13"/>
  <c r="H12"/>
  <c r="P8"/>
  <c r="H8" l="1"/>
  <c r="H10" i="67" l="1"/>
  <c r="H8" s="1"/>
  <c r="F11" i="61" l="1"/>
  <c r="C9" i="62" s="1"/>
  <c r="C8" s="1"/>
  <c r="C8" i="67" l="1"/>
  <c r="K193" i="66" l="1"/>
  <c r="J193"/>
  <c r="K185"/>
  <c r="J185"/>
  <c r="K177"/>
  <c r="J177"/>
  <c r="K169"/>
  <c r="J169"/>
  <c r="K161"/>
  <c r="J161"/>
  <c r="K153"/>
  <c r="J153"/>
  <c r="K145"/>
  <c r="J145"/>
  <c r="K137"/>
  <c r="J137"/>
  <c r="K129"/>
  <c r="J129"/>
  <c r="K121"/>
  <c r="J121"/>
  <c r="K113"/>
  <c r="J113"/>
  <c r="K105"/>
  <c r="J105"/>
  <c r="K97"/>
  <c r="J97"/>
  <c r="K89"/>
  <c r="J89"/>
  <c r="K81"/>
  <c r="J81"/>
  <c r="K73"/>
  <c r="J73"/>
  <c r="K65"/>
  <c r="J65"/>
  <c r="K57"/>
  <c r="J57"/>
  <c r="K49"/>
  <c r="J49"/>
  <c r="K41"/>
  <c r="J41"/>
  <c r="K33"/>
  <c r="J33"/>
  <c r="K25"/>
  <c r="J25"/>
  <c r="K17"/>
  <c r="J17"/>
  <c r="K9"/>
  <c r="K8" s="1"/>
  <c r="J9"/>
  <c r="AH45" i="59"/>
  <c r="Y45"/>
  <c r="H45" s="1"/>
  <c r="C45"/>
  <c r="AH44"/>
  <c r="Y44"/>
  <c r="H44" s="1"/>
  <c r="C44"/>
  <c r="AH43"/>
  <c r="Y43"/>
  <c r="H43" s="1"/>
  <c r="C43"/>
  <c r="J8" i="66" l="1"/>
  <c r="BI45" i="59" s="1"/>
  <c r="AH42"/>
  <c r="Y42"/>
  <c r="H42" s="1"/>
  <c r="C42"/>
  <c r="AH41"/>
  <c r="Y41"/>
  <c r="H41" s="1"/>
  <c r="C41"/>
  <c r="AH40"/>
  <c r="Y40"/>
  <c r="H40" s="1"/>
  <c r="BI40" s="1"/>
  <c r="C40"/>
  <c r="AH39"/>
  <c r="Y39"/>
  <c r="H39" s="1"/>
  <c r="C39"/>
  <c r="BI42" l="1"/>
  <c r="BI41"/>
  <c r="AH38"/>
  <c r="Y38"/>
  <c r="H38" s="1"/>
  <c r="C38"/>
  <c r="BI38" l="1"/>
  <c r="AH37"/>
  <c r="Y37"/>
  <c r="H37" s="1"/>
  <c r="C37"/>
  <c r="AH36"/>
  <c r="Y36"/>
  <c r="H36"/>
  <c r="C36"/>
  <c r="AH35"/>
  <c r="Y35"/>
  <c r="H35" s="1"/>
  <c r="C35"/>
  <c r="AH34"/>
  <c r="Y34"/>
  <c r="C34"/>
  <c r="AH33"/>
  <c r="Y33"/>
  <c r="H33"/>
  <c r="C33"/>
  <c r="A33"/>
  <c r="AH32"/>
  <c r="Y32"/>
  <c r="C32"/>
  <c r="BH31"/>
  <c r="BG31"/>
  <c r="BF31"/>
  <c r="BE31"/>
  <c r="BD31"/>
  <c r="BC31"/>
  <c r="BB31"/>
  <c r="BA31"/>
  <c r="AZ31"/>
  <c r="AY31"/>
  <c r="AX31"/>
  <c r="AW31"/>
  <c r="AV31"/>
  <c r="AU31"/>
  <c r="AT31"/>
  <c r="AS31"/>
  <c r="AR31"/>
  <c r="AQ31"/>
  <c r="AP31"/>
  <c r="AO31"/>
  <c r="AN31"/>
  <c r="AM31"/>
  <c r="AL31"/>
  <c r="AK31"/>
  <c r="AJ31"/>
  <c r="AI31"/>
  <c r="AG31"/>
  <c r="AF31"/>
  <c r="AE31"/>
  <c r="AD31"/>
  <c r="AC31"/>
  <c r="AB31"/>
  <c r="AA31"/>
  <c r="Z31"/>
  <c r="X31"/>
  <c r="W31"/>
  <c r="V31"/>
  <c r="U31"/>
  <c r="T31"/>
  <c r="S31"/>
  <c r="R31"/>
  <c r="Q31"/>
  <c r="P31"/>
  <c r="O31"/>
  <c r="N31"/>
  <c r="M31"/>
  <c r="L31"/>
  <c r="K31"/>
  <c r="J31"/>
  <c r="I31"/>
  <c r="H32" l="1"/>
  <c r="BI36"/>
  <c r="Y31"/>
  <c r="H34"/>
  <c r="BI32"/>
  <c r="BI37"/>
  <c r="A34"/>
  <c r="BI33" s="1"/>
  <c r="AH31"/>
  <c r="H31"/>
  <c r="G31"/>
  <c r="F31"/>
  <c r="E31"/>
  <c r="D31"/>
  <c r="C31"/>
  <c r="C29"/>
  <c r="BI28"/>
  <c r="C28"/>
  <c r="AH22"/>
  <c r="Y22"/>
  <c r="H22"/>
  <c r="C22"/>
  <c r="AH21"/>
  <c r="Y21"/>
  <c r="H21" s="1"/>
  <c r="C21"/>
  <c r="AH20"/>
  <c r="Y20"/>
  <c r="H20" s="1"/>
  <c r="C20"/>
  <c r="BI22" l="1"/>
  <c r="BI20"/>
  <c r="BI31"/>
  <c r="A35"/>
  <c r="AH19"/>
  <c r="Y19"/>
  <c r="H19"/>
  <c r="C19"/>
  <c r="BI19" l="1"/>
  <c r="BI34"/>
  <c r="A36"/>
  <c r="AH18"/>
  <c r="Y18"/>
  <c r="H18" s="1"/>
  <c r="C18"/>
  <c r="BI18" l="1"/>
  <c r="BI35"/>
  <c r="A37"/>
  <c r="A38" s="1"/>
  <c r="A39" s="1"/>
  <c r="A40" s="1"/>
  <c r="AH17"/>
  <c r="Y17"/>
  <c r="H17"/>
  <c r="C17"/>
  <c r="AH16"/>
  <c r="Y16"/>
  <c r="H16" s="1"/>
  <c r="C16"/>
  <c r="BI17" l="1"/>
  <c r="BI39"/>
  <c r="A41"/>
  <c r="A42" s="1"/>
  <c r="A43" s="1"/>
  <c r="A44" s="1"/>
  <c r="AH15"/>
  <c r="Y15"/>
  <c r="H15" s="1"/>
  <c r="C15"/>
  <c r="BI15" l="1"/>
  <c r="BI43"/>
  <c r="A45"/>
  <c r="BI44" s="1"/>
  <c r="AH14"/>
  <c r="Y14"/>
  <c r="H14" s="1"/>
  <c r="C14"/>
  <c r="BI14" l="1"/>
  <c r="AH13"/>
  <c r="Y13"/>
  <c r="H13"/>
  <c r="C13"/>
  <c r="AH12"/>
  <c r="Y12"/>
  <c r="H12" s="1"/>
  <c r="C12"/>
  <c r="BI13" l="1"/>
  <c r="AH11"/>
  <c r="Y11"/>
  <c r="H11"/>
  <c r="C11"/>
  <c r="AH10"/>
  <c r="Y10"/>
  <c r="H10"/>
  <c r="C10"/>
  <c r="C8" s="1"/>
  <c r="A10"/>
  <c r="A11" s="1"/>
  <c r="AH9"/>
  <c r="Y9"/>
  <c r="C9"/>
  <c r="BH8"/>
  <c r="BG8"/>
  <c r="BF8"/>
  <c r="BE8"/>
  <c r="BD8"/>
  <c r="BC8"/>
  <c r="BB8"/>
  <c r="BA8"/>
  <c r="AZ8"/>
  <c r="AY8"/>
  <c r="AX8"/>
  <c r="AW8"/>
  <c r="AV8"/>
  <c r="AU8"/>
  <c r="AT8"/>
  <c r="AS8"/>
  <c r="AR8"/>
  <c r="AQ8"/>
  <c r="AP8"/>
  <c r="AO8"/>
  <c r="AN8"/>
  <c r="AM8"/>
  <c r="AL8"/>
  <c r="AK8"/>
  <c r="AJ8"/>
  <c r="AI8"/>
  <c r="AG8"/>
  <c r="AF8"/>
  <c r="AE8"/>
  <c r="AD8"/>
  <c r="AC8"/>
  <c r="AB8"/>
  <c r="AA8"/>
  <c r="Z8"/>
  <c r="X8"/>
  <c r="W8"/>
  <c r="V8"/>
  <c r="U8"/>
  <c r="T8"/>
  <c r="S8"/>
  <c r="R8"/>
  <c r="Q8"/>
  <c r="P8"/>
  <c r="O8"/>
  <c r="N8"/>
  <c r="M8"/>
  <c r="L8"/>
  <c r="K8"/>
  <c r="J8"/>
  <c r="I8"/>
  <c r="G8"/>
  <c r="F8"/>
  <c r="E8"/>
  <c r="D8"/>
  <c r="H9" l="1"/>
  <c r="H8"/>
  <c r="BI11"/>
  <c r="BI10"/>
  <c r="A12"/>
  <c r="A13" s="1"/>
  <c r="BI8"/>
  <c r="Y8"/>
  <c r="AH8"/>
  <c r="BI9"/>
  <c r="BI12" l="1"/>
  <c r="A14"/>
  <c r="A15" s="1"/>
  <c r="A16" s="1"/>
  <c r="A17" s="1"/>
  <c r="BI16" l="1"/>
  <c r="A18"/>
  <c r="A19" s="1"/>
  <c r="A20" s="1"/>
  <c r="A21" s="1"/>
  <c r="A22" s="1"/>
  <c r="BI21" s="1"/>
  <c r="P8" i="67" l="1"/>
  <c r="P8" i="63" l="1"/>
  <c r="AQ11" i="61" l="1"/>
  <c r="AP11" s="1"/>
  <c r="AI11"/>
  <c r="AH11" s="1"/>
  <c r="Z11"/>
  <c r="Y11" s="1"/>
  <c r="R11"/>
  <c r="Q11" s="1"/>
  <c r="K11"/>
  <c r="J11" s="1"/>
  <c r="C8" i="63" l="1"/>
  <c r="AP10" i="61"/>
  <c r="AW10"/>
  <c r="AV10"/>
  <c r="AU10"/>
  <c r="AT10"/>
  <c r="AS10"/>
  <c r="AR10"/>
  <c r="AO10"/>
  <c r="AN10"/>
  <c r="AM10"/>
  <c r="AQ10" l="1"/>
  <c r="AL10"/>
  <c r="AK10"/>
  <c r="AJ10"/>
  <c r="AG10"/>
  <c r="AF10"/>
  <c r="AE10"/>
  <c r="AD10"/>
  <c r="AC10"/>
  <c r="AB10"/>
  <c r="AI10" l="1"/>
  <c r="AH10" s="1"/>
  <c r="AA10"/>
  <c r="Z10"/>
  <c r="Y10" s="1"/>
  <c r="X10"/>
  <c r="W10"/>
  <c r="V10"/>
  <c r="U10"/>
  <c r="T10"/>
  <c r="S10"/>
  <c r="P10" l="1"/>
  <c r="O10"/>
  <c r="N10"/>
  <c r="M10"/>
  <c r="L10"/>
  <c r="K10"/>
  <c r="J10"/>
  <c r="I10"/>
  <c r="H10"/>
  <c r="G10"/>
  <c r="F10"/>
  <c r="E10"/>
  <c r="D10"/>
  <c r="C10"/>
  <c r="R10" l="1"/>
  <c r="Q10" s="1"/>
</calcChain>
</file>

<file path=xl/sharedStrings.xml><?xml version="1.0" encoding="utf-8"?>
<sst xmlns="http://schemas.openxmlformats.org/spreadsheetml/2006/main" count="1105" uniqueCount="254">
  <si>
    <t>Жами</t>
  </si>
  <si>
    <t>ТЕЗКОР МАЪЛУМОТ</t>
  </si>
  <si>
    <t>Т/р</t>
  </si>
  <si>
    <t>Ҳудуд номи</t>
  </si>
  <si>
    <t>Жами фармойиш билан ажратилган</t>
  </si>
  <si>
    <t>Хокимларга
хизмат
уйларини
қуриш
ПҚ-2693</t>
  </si>
  <si>
    <t>Таълим ва тиббиёт
муассасаларини капитал
реконструкция қилиш,
капитал таъмирлаш ва
жихозлаш жамғармасига</t>
  </si>
  <si>
    <t xml:space="preserve">Худудларда
Нуронийлар
масканларини
куриш ва
жихозлаш
тадбирларини </t>
  </si>
  <si>
    <t>Халқ қабулхоналарини таъмирлаш ва жиҳозлаш</t>
  </si>
  <si>
    <t>Компенсация (товон пули)</t>
  </si>
  <si>
    <t>1-чорак</t>
  </si>
  <si>
    <t>2-чорак</t>
  </si>
  <si>
    <t>3-чорак</t>
  </si>
  <si>
    <t>Президент ташрифи билан боғлик тадбирларга
(товон пулидан ташқари)</t>
  </si>
  <si>
    <t>Ҳудуд ижтимоий иқтисодий ривожлантириш Дастурлари асосида</t>
  </si>
  <si>
    <t>4-чорак</t>
  </si>
  <si>
    <t>ПҚ-3268 га асосан кам таъминланган оилаларни моддий қўллашга</t>
  </si>
  <si>
    <t>Йил бошидаги эркин қолдиқ маблағ ҳисобидан</t>
  </si>
  <si>
    <t>Обод қишлоқ Дастури доирасида</t>
  </si>
  <si>
    <t>Обод маҳалла Дастури доирасида</t>
  </si>
  <si>
    <t>Ёшлар келажагимиз Давлат Дастури Доирасида</t>
  </si>
  <si>
    <t>Ҳар бир оила тадбиркор Дастури доирасида</t>
  </si>
  <si>
    <t>шундан</t>
  </si>
  <si>
    <t>ичимлик суви таъминоти</t>
  </si>
  <si>
    <t>Профи-лактика инспек-торларига уй жой олиш</t>
  </si>
  <si>
    <t>Бошқалар</t>
  </si>
  <si>
    <t>Мақбуллаштирилган харажатлар</t>
  </si>
  <si>
    <t>Тоза ичимлик сув жамғармасига</t>
  </si>
  <si>
    <t>Хоким ва хоким ўринбо-сарларига хизмат автомашинаси 
(фақат ҳокимиятга)</t>
  </si>
  <si>
    <t>Бошқа ташкилотларга хизмат автомашиналари</t>
  </si>
  <si>
    <t>Молия, ғазначилик, давлат молиявий назорати ва пенсия жамғармасига хизмат автомашиналари</t>
  </si>
  <si>
    <t>оқава  суви таъминоти</t>
  </si>
  <si>
    <t>йўл таъмирлаш</t>
  </si>
  <si>
    <t>мактабгача таълим муассасалари</t>
  </si>
  <si>
    <t>умумтаълим мактаблари</t>
  </si>
  <si>
    <t>тиббиёт муассасалари</t>
  </si>
  <si>
    <t>маданият муассасалари</t>
  </si>
  <si>
    <t>бошқалар</t>
  </si>
  <si>
    <t>ПҚ-3856 сон қарорга асосан янги иш ўринларини ташкил этишга кўмаклашиш жамғармасига</t>
  </si>
  <si>
    <t>ПҚ-3897 сон қарорга асосан харбий маъмурий сектор  жамғармасига</t>
  </si>
  <si>
    <t>Хокимият- ларнинг хўжалик харажат-  лари ва моддий базасини мустахкам-лаш учун</t>
  </si>
  <si>
    <t>Ободонлаштириш харажатларига</t>
  </si>
  <si>
    <t>Ижтимоий соҳа муассасаларига куз-қиш мавсумига тайёрлаш бўйича харажатлар</t>
  </si>
  <si>
    <t>юқори бюджет ташкилотларига</t>
  </si>
  <si>
    <t>юқори бюджет ташкилотлари хизмат автомашиналари</t>
  </si>
  <si>
    <t>Бошқа ташкилотлархўжалик харажат-  лари ва моддий базасини мустахкам-лаш учун</t>
  </si>
  <si>
    <t>Молия, ғазначилик, давлат молиявий назорати ва пенсия жамғармасигмоддий техник базаси учун</t>
  </si>
  <si>
    <t>Кредитор қарздорликни қоплаш учун</t>
  </si>
  <si>
    <t>ВМнинг 731 сонли қарори бўйича ажратилган маблағ</t>
  </si>
  <si>
    <t>Маданий-спорт тадбирлар, фестивал-лар, умум-                                           халқ ва миллий      байрам-ларига</t>
  </si>
  <si>
    <t>Бошқа марказлашган жамғармаларга</t>
  </si>
  <si>
    <t>Эркин иқтисодий зона ташкил этиш билан боғлиқ харажатларга</t>
  </si>
  <si>
    <t>Кичик саноат зона ташкил этиш билан боғлиқ харажатларга</t>
  </si>
  <si>
    <t>Маданият ва аҳоли дам олиш марказларини қуриш ва  таъмирлаш</t>
  </si>
  <si>
    <t>Мукофотлаш ва моддий ёрдам масалалари 
(1 ва 2 гуруҳ )</t>
  </si>
  <si>
    <t>М А Ъ Л У М О Т</t>
  </si>
  <si>
    <t>млн.сўм</t>
  </si>
  <si>
    <t>Давоми</t>
  </si>
  <si>
    <t>Шахар ва туманлар номи</t>
  </si>
  <si>
    <t>Йил бошидаги эркин қолдиқ маблағи</t>
  </si>
  <si>
    <t>Жами манба</t>
  </si>
  <si>
    <t>Жами даромад режасининг ошириб бажарилган қисми</t>
  </si>
  <si>
    <t>х</t>
  </si>
  <si>
    <t>ЖАМИ:</t>
  </si>
  <si>
    <r>
      <t xml:space="preserve">Ҳокимликлар заҳира жамғармаси </t>
    </r>
    <r>
      <rPr>
        <b/>
        <sz val="12"/>
        <color rgb="FFFF0000"/>
        <rFont val="Arial"/>
        <family val="2"/>
        <charset val="204"/>
      </rPr>
      <t>(Республикадан берилган маблағлар қўшилмайди)</t>
    </r>
  </si>
  <si>
    <r>
      <rPr>
        <b/>
        <sz val="12"/>
        <color rgb="FFFF0000"/>
        <rFont val="Arial"/>
        <family val="2"/>
        <charset val="204"/>
      </rPr>
      <t xml:space="preserve">Юқори бюджет/қуйи бюджетдан </t>
    </r>
    <r>
      <rPr>
        <b/>
        <sz val="12"/>
        <rFont val="Arial"/>
        <family val="2"/>
        <charset val="204"/>
      </rPr>
      <t>берилган даромад режасининг ошириб бажарилган қисми</t>
    </r>
  </si>
  <si>
    <r>
      <t xml:space="preserve">Даромадлар режасининг ошириб бажарилган қисми </t>
    </r>
    <r>
      <rPr>
        <b/>
        <sz val="12"/>
        <color rgb="FFFF0000"/>
        <rFont val="Arial"/>
        <family val="2"/>
        <charset val="204"/>
      </rPr>
      <t xml:space="preserve">(мусодара ва хусусийлаштириш ҳамда ссуда чегирилган ҳолда) </t>
    </r>
    <r>
      <rPr>
        <b/>
        <sz val="12"/>
        <rFont val="Arial"/>
        <family val="2"/>
        <charset val="204"/>
      </rPr>
      <t>ҳисобот бўйича</t>
    </r>
  </si>
  <si>
    <r>
      <rPr>
        <b/>
        <sz val="12"/>
        <color rgb="FFFF0000"/>
        <rFont val="Arial"/>
        <family val="2"/>
        <charset val="204"/>
      </rPr>
      <t xml:space="preserve">Юқори бюджет/қуйи бюджетдан </t>
    </r>
    <r>
      <rPr>
        <b/>
        <sz val="12"/>
        <rFont val="Arial"/>
        <family val="2"/>
        <charset val="204"/>
      </rPr>
      <t>берилган тушум</t>
    </r>
  </si>
  <si>
    <r>
      <t xml:space="preserve">Давлат мулкни хусусийлаштиришдан тушган тушум 
</t>
    </r>
    <r>
      <rPr>
        <b/>
        <sz val="12"/>
        <color rgb="FFFF0000"/>
        <rFont val="Arial"/>
        <family val="2"/>
        <charset val="204"/>
      </rPr>
      <t>(3 511 102 даромад коди ҳисобот кўрсаткичлари)</t>
    </r>
  </si>
  <si>
    <r>
      <t xml:space="preserve">Давлат фойдасига мусодара қилинган мол-мулкни сотишдан тушган тушум 
</t>
    </r>
    <r>
      <rPr>
        <b/>
        <sz val="12"/>
        <color rgb="FFFF0000"/>
        <rFont val="Arial"/>
        <family val="2"/>
        <charset val="204"/>
      </rPr>
      <t>(3 450 500 даромад коди ҳисобот кўрсаткичлари)</t>
    </r>
  </si>
  <si>
    <r>
      <t xml:space="preserve">йил бошига қолдиқ </t>
    </r>
    <r>
      <rPr>
        <b/>
        <sz val="12"/>
        <color rgb="FFFF0000"/>
        <rFont val="Arial"/>
        <family val="2"/>
        <charset val="204"/>
      </rPr>
      <t>(тасдиқланган бюджет китоби бўйича)</t>
    </r>
  </si>
  <si>
    <r>
      <t xml:space="preserve">Касса харажати </t>
    </r>
    <r>
      <rPr>
        <b/>
        <sz val="12"/>
        <color rgb="FFFF0000"/>
        <rFont val="Arial"/>
        <family val="2"/>
        <charset val="204"/>
      </rPr>
      <t>(хисобот мақсадли маблағ ишлати-лиши)</t>
    </r>
  </si>
  <si>
    <r>
      <t xml:space="preserve">Жами манба </t>
    </r>
    <r>
      <rPr>
        <b/>
        <sz val="12"/>
        <color rgb="FFFF0000"/>
        <rFont val="Arial"/>
        <family val="2"/>
        <charset val="204"/>
      </rPr>
      <t>(аниқланган режа ҳисобот бўйича)</t>
    </r>
  </si>
  <si>
    <r>
      <t xml:space="preserve">Жами манба </t>
    </r>
    <r>
      <rPr>
        <b/>
        <sz val="12"/>
        <color rgb="FFFF0000"/>
        <rFont val="Arial"/>
        <family val="2"/>
        <charset val="204"/>
      </rPr>
      <t>(тасдиқланган бюджет китоби бўйича)</t>
    </r>
  </si>
  <si>
    <r>
      <rPr>
        <b/>
        <sz val="12"/>
        <color rgb="FFFF0000"/>
        <rFont val="Arial"/>
        <family val="2"/>
        <charset val="204"/>
      </rPr>
      <t xml:space="preserve">Юқори бюджет/қуйи бюджетдан </t>
    </r>
    <r>
      <rPr>
        <b/>
        <sz val="12"/>
        <rFont val="Arial"/>
        <family val="2"/>
        <charset val="204"/>
      </rPr>
      <t>ссуда</t>
    </r>
  </si>
  <si>
    <t xml:space="preserve">Жами давлат фойдасига мусодара қилинган мол-мулкни сотишдан тушган тушум </t>
  </si>
  <si>
    <t xml:space="preserve">Жами давлат мулкни хусусийлаштиришдан тушган тушум </t>
  </si>
  <si>
    <t>Жами ажратилган ссудалар</t>
  </si>
  <si>
    <t>Республика бюджетидан ажратилган мақсадли ссудалар</t>
  </si>
  <si>
    <r>
      <t xml:space="preserve">Манба </t>
    </r>
    <r>
      <rPr>
        <b/>
        <sz val="12"/>
        <color rgb="FFFF0000"/>
        <rFont val="Arial"/>
        <family val="2"/>
        <charset val="204"/>
      </rPr>
      <t>(тасдиқ-ланган бюджет китоби бўйича)</t>
    </r>
  </si>
  <si>
    <r>
      <rPr>
        <b/>
        <sz val="12"/>
        <color rgb="FFFF0000"/>
        <rFont val="Arial"/>
        <family val="2"/>
        <charset val="204"/>
      </rPr>
      <t xml:space="preserve">Юқори бюджет/қуйи бюджет-дан </t>
    </r>
    <r>
      <rPr>
        <b/>
        <sz val="12"/>
        <rFont val="Arial"/>
        <family val="2"/>
        <charset val="204"/>
      </rPr>
      <t>берилган эркин қолдиқ маблағи</t>
    </r>
  </si>
  <si>
    <t>т/р</t>
  </si>
  <si>
    <t xml:space="preserve">    (млн.сўмда)</t>
  </si>
  <si>
    <t>№</t>
  </si>
  <si>
    <t>Маблағ йўналтирилган ташкилот номи</t>
  </si>
  <si>
    <t>Шаклланган маблағлар</t>
  </si>
  <si>
    <t>Фармойиш санаси ва №</t>
  </si>
  <si>
    <t>Маблағ йўналтирилишининг мақсади</t>
  </si>
  <si>
    <t>Жами ДМБАТ ДМга киритилган режа</t>
  </si>
  <si>
    <t>Касса харажати (ҳисобот бўйича)</t>
  </si>
  <si>
    <t>Қолдиқ</t>
  </si>
  <si>
    <t>Бўлим</t>
  </si>
  <si>
    <t>Кичик бўлим</t>
  </si>
  <si>
    <t>боб</t>
  </si>
  <si>
    <t>Харажатлар гурухи</t>
  </si>
  <si>
    <t>Категория</t>
  </si>
  <si>
    <t>Тип</t>
  </si>
  <si>
    <t>Объект кичик объект</t>
  </si>
  <si>
    <t>Жами ҳудуд бўйича</t>
  </si>
  <si>
    <t>вилоят бўйича жами</t>
  </si>
  <si>
    <t>4-гурух камайган</t>
  </si>
  <si>
    <t>Захира жамғармаси кўпайган</t>
  </si>
  <si>
    <t>а</t>
  </si>
  <si>
    <t>б</t>
  </si>
  <si>
    <t>в</t>
  </si>
  <si>
    <t>г</t>
  </si>
  <si>
    <t>д</t>
  </si>
  <si>
    <t>е</t>
  </si>
  <si>
    <t>и</t>
  </si>
  <si>
    <t>____________ туман (шаҳар) бўйича жами</t>
  </si>
  <si>
    <t>Ҳудуд номи (туман шаҳар)</t>
  </si>
  <si>
    <t>Янгибозор тумани</t>
  </si>
  <si>
    <t>Қолдиқ 
01.11.2019 йил ҳолатига манба</t>
  </si>
  <si>
    <t>ВМнинг 24.03.2019 й даги 02/1-718-сонли топшириқ ижросига (кам таъминланган аҳолига кўчат сотиб олиш )</t>
  </si>
  <si>
    <t>Қўшимча манба
01,01,2019 й ҳолатига</t>
  </si>
  <si>
    <t>Ҳудудлар бўйича 2019 йилда шаклланган қўшимча манбалар ва уларнинг 2019 йил 04 феврал ҳолатига йўналтирилиши тўғрисида</t>
  </si>
  <si>
    <t>Янгибозор тумани бўйича жами</t>
  </si>
  <si>
    <r>
      <t xml:space="preserve">Ер участкаларига булган хукукларни сотишдан тушган пул маблаглари
</t>
    </r>
    <r>
      <rPr>
        <b/>
        <sz val="12"/>
        <color rgb="FFFF0000"/>
        <rFont val="Arial"/>
        <family val="2"/>
        <charset val="204"/>
      </rPr>
      <t>(3 511 112 даромад коди ҳисобот кўрсаткичлари)</t>
    </r>
  </si>
  <si>
    <t>Ҳудудлар бўйича 2019 йилда шаклланган қўшимча манбалар ва уларнинг 2019 йил 1 апрель ҳолатига йўналтирилиши тўғрисида</t>
  </si>
  <si>
    <t>Хоразм вилояти маҳаллий бюджетининг 4-гурух харажатларини мақбуллаштириш ҳисобига 2019 йил 1 апрелдада заҳира жамғармасига йўналтирилган маблағлар тўғрисида</t>
  </si>
  <si>
    <t>Режа</t>
  </si>
  <si>
    <t>Шаклланган манба</t>
  </si>
  <si>
    <t>Ажратилган маблағлар режаси</t>
  </si>
  <si>
    <t>Қолдиқ 
01.___.2021 й ҳолатига манба</t>
  </si>
  <si>
    <t>Марказлашган жамғармаларга</t>
  </si>
  <si>
    <t>Компенсация (жамғармага туширилмасдан тўғридан -тўғри тўланган товон пули)</t>
  </si>
  <si>
    <t>"Фуқаролар ташаббуси" 
(Openbudget)</t>
  </si>
  <si>
    <t>Кам таъминланган аҳолига кўчат сотиб олиш</t>
  </si>
  <si>
    <t>«Саховат ва кўмак»</t>
  </si>
  <si>
    <t>«Аёллар дафтари»</t>
  </si>
  <si>
    <t>«Ёшлар дафтари»</t>
  </si>
  <si>
    <t>"СНОС" жамғармаси</t>
  </si>
  <si>
    <t>(ПҚ-3856 сон) янги иш ўринларини ташкил этишга кўмаклашиш жамғармасига</t>
  </si>
  <si>
    <t>Бошқа жамғармалар</t>
  </si>
  <si>
    <t>Касса</t>
  </si>
  <si>
    <t>Қўшимча манба
01.___.2021 й ҳолатига</t>
  </si>
  <si>
    <t>Ҳудудлар бўйича 2021 йилда шаклланган қўшимча манбалар ва уларнинг 2021 йил 1 октябрь ҳолатига йўналтирилиши тўғрисида</t>
  </si>
  <si>
    <t>Туман ҳокимлигига</t>
  </si>
  <si>
    <t xml:space="preserve"> 2023 йил 31 январдаги 8-12-178-F/23 сонли фармойиш</t>
  </si>
  <si>
    <t>“Пахлавон Махмуд” маҳалласига  29 150 000 сўм, “Катли” маҳалласига 33 500 000 сўм, “Қиёт” маҳалласига 37 350 000 000  сўм маблағлар маҳаллаларнинг муаммоли ички хўжалик йўлларига тош қопламаси ётқизиш учун маҳаллаларга ўтказилишга.</t>
  </si>
  <si>
    <t>190</t>
  </si>
  <si>
    <t>Халқабод маҳалласига ёшларни касб-ҳунарга йўналтириш мақсадида худудда "кулолчилик" санъатини ташкил қилиш харажатларига маблағ тегишли тартибда "Халқабод" маҳалласига ўтказиш учун.</t>
  </si>
  <si>
    <t>100</t>
  </si>
  <si>
    <t>000</t>
  </si>
  <si>
    <t>500</t>
  </si>
  <si>
    <t>200</t>
  </si>
  <si>
    <t>990</t>
  </si>
  <si>
    <t>Туман ҳокимлиги ходимларини иш ҳақига қўшимча устамалар тўлаш харажатларига.</t>
  </si>
  <si>
    <t>ўқитиш харажатларига.</t>
  </si>
  <si>
    <t>Ҳокимлик рахбар ходимлари хизмат сафари харажатларига.</t>
  </si>
  <si>
    <t>Коммунал тўловлари харажатлари учун (таббий газ), почта харажатига.</t>
  </si>
  <si>
    <t>Хизмат автомабилларини таъмирлаш харажатларига.</t>
  </si>
  <si>
    <t>Хизмат автомабиллари учун ёкилги сотиб олиш харажатларига.</t>
  </si>
  <si>
    <t>Миллий гвардия Хоразм вилояти Қўриқлаш бошқармасининг қўриқлаш хизмати харажатлари учун.</t>
  </si>
  <si>
    <t>Туман ҳокимлиги янги биносига видеокузатув камералири ҳамда товушли огохлантириш ўрнатиш харажатларига.</t>
  </si>
  <si>
    <t>"E-qaror”, "E-kengash” ва “E-ijro” ахборот тизимидан фойдаланиш ойлик абонент тўловлар учун, туман ҳокимлиги web sayti учун.</t>
  </si>
  <si>
    <t>110</t>
  </si>
  <si>
    <t>120</t>
  </si>
  <si>
    <t>Қуёш панеллари ўрнатиш харажатларига.</t>
  </si>
  <si>
    <t>Халқ депутатлари туман кенгаши котибятининг канцелярия харажатлари учун.</t>
  </si>
  <si>
    <t>Давлат божи тўловларига.</t>
  </si>
  <si>
    <t>Ўзбекистон Республикаси Президентининг 2021 йил 13 апрелдаги “Бюджет жараёнида фуқароларнинг фаол иштирокини таъминлаш бўйича қўшимча чора-тадбирлар тўғрисида”ги ПҚ-5072-сонли Қарори ижросини таъминлаш мақсадида жамоатчилик фикри асосида шаклланган тадбирларни молиялаштириш учун “Фуқаролар ташаббуси жамғармаси”га йўналтиришга.</t>
  </si>
  <si>
    <t>Туман ички хўжалик йўлларига тош қопламаси ётқизиш учун тош сотиб олиш, амфитеатр, тратуар харажатлари учун.</t>
  </si>
  <si>
    <t>140</t>
  </si>
  <si>
    <t>Ободонлаштириш бошқармаси</t>
  </si>
  <si>
    <t>Ўзбекистон Республикаси Вазирлар маҳкамасининг 2021 йил 11 мартдаги “Ёшларни ижтимоий қўллаб-қувватлаш бўйича қўшимча чора-тадбирлар тўғрисида”ги №132-сонли қарорига асосан “Ёшлар дафтари”га киритилган ёшларни қўллаб-қувватлаш жамғармасига йўналтириш учун.</t>
  </si>
  <si>
    <t>Ўзбекистон Республикаси Президентининг 2021 йил 5 мартдаги “Хотин-қизларни қўллаб-қувватлаш, уларнинг жамият хаётидаги фаол иштирокини таъминлаш тизимини янада такомиллаштириш чора-тадбирлари тўғрисида”ги ПҚ-5020 сонли қарорига асосан “Аёллар дафтари”га киритилган хотин-қизларни қўллаб-қувватлаш жамғармасига йўналтириш учун.</t>
  </si>
  <si>
    <t>Тумандаги узоқ худудда жойлашган умумтаълим мактаблари ўқувчиларини ўқув муассасаларига ташиш хизмати харажатларига.</t>
  </si>
  <si>
    <t>2023 йил 8 февралдаги VI-81-17-12-178-K/23 сонли карори</t>
  </si>
  <si>
    <t>2023 йил 6 мартдаги 15-12-178-F/23 сонли фармойиш</t>
  </si>
  <si>
    <t>Янгибозор туман ҳокимлиги ва тизим ташкилотларида иш фаолиятини олиб бораётган хотин-қизларни “8 март Халқаро хотин қизлар” байрам тадбири муносабати билан рағбатлантириш мақсадида.</t>
  </si>
  <si>
    <t>Халқ таълими тасарруфидаги 33-сон умутаълим мактабига Россия федерациясидан келган рус тили ўқитувчисининг турар жой ижара тўловлари учун.</t>
  </si>
  <si>
    <t xml:space="preserve"> «Яшил макон» умуммиллий лойиҳаси ижроси юзасидан туманда олиб борилаётган ободонлаштириш ишлари учун арча кўчатлари сотиб олиш харажатларига.</t>
  </si>
  <si>
    <t>"Очақалъа" маҳалласидаги ёшларни касб-хунарга йўналтириш мақсадида худудда "Гиламчилик" санъатини ташкил қилиш харажатларига.</t>
  </si>
  <si>
    <t xml:space="preserve">2023 йил 13 мартдаги 20-12-178-F/23 сонли фармойиш </t>
  </si>
  <si>
    <t>Туман ҳокимлиги махфий хонасини химоя воситалари билан жихозлаш учун.</t>
  </si>
  <si>
    <t>Халқ депутатлари туман Кенгашининг 2023 йилга обуна харажатлари учун.</t>
  </si>
  <si>
    <t>Халқабод маҳалласида ташкил қилинган "кулолчилик" санъати устахонасига жалб қилинган ёшларга "кулолчилик" касб-ҳунарини ўқитиш ва ўргатиш харажатлари учун.</t>
  </si>
  <si>
    <t>Концелярия моллари сотиб олиш учун.</t>
  </si>
  <si>
    <t>Компьютер эхтиёт қисмлари сотиб олиш учун.</t>
  </si>
  <si>
    <t>Туман ҳокимлиги ва Халқ депутатлари туман Кенгаши мутахассисларини далат тилида иш юритиш асосалари бўйича ўқитиш ва малакасини ошириш учун ўқитиш харажатларига.</t>
  </si>
  <si>
    <t>2023 йил 30 мартдаги VI-84-44-12-178-K/23 сонли карори</t>
  </si>
  <si>
    <t>018</t>
  </si>
  <si>
    <t>Туман хокимлиги</t>
  </si>
  <si>
    <t>11.01.2023 йил 1-12-178-Ғ/23</t>
  </si>
  <si>
    <t>Ўзбекистон Республикаси Президентининг 2022 йил 1 мартдаги 
ПҚ-146 сонли Қарори 12-бандига асосан туман маҳаллаларидаги хотин-қизлар фаолларини «Аёллар дафтари»ни юритиш, масофадан туриб ҳисоботлар тақдим этиш ҳамда видеоконференцалоқа шаклида йиғилишларда иштирок этиш имконини берувчи планшетлар билан таъминланганлигини инобатга олиб, планшетларга мобил алоқа хизматлари учун.</t>
  </si>
  <si>
    <t>14.01.2023 йил 2-12-178-Ғ/23</t>
  </si>
  <si>
    <t>“14-январь Ватан ҳимоячилар куни” байрами муносабати билан тадбир харажатлари учун.</t>
  </si>
  <si>
    <t>18.01.2023 йил 3-12-178-Ғ/23</t>
  </si>
  <si>
    <t>Ўзбекистон Республикаси Президенти Администрациясининг 2022 йил 29 декабрдаги 02-2436-сонли хатининг ижросини таъминлаш мақсадида туман ҳокимининг даволаниш хизмати 10 кунлик курс йўлланмаси харажатлари учун.</t>
  </si>
  <si>
    <t>19.01.2023 йил 5-12-178-Ғ/23</t>
  </si>
  <si>
    <t>Ўзбекистон Республикаси Президенти Шавкат Мирзиёев рахбарлигида жорий йилнинг 16-январ куни бўлиб ўтган видео селектор йиғилишида берилган бир қатор топшириқлар, хусусан хокимлар, сектор рахбарлари, махалла раислари, хоким ёрдамчилари ёшлар етакчилари ва хотин-қизлар фаоллари уйма-уй юриб ахолидан хабар олишлари, ҳомийлар томонидан ёлғиз қариялар кўп фарзандли эхтиёжманд оилаларга иссиқ кийим-кечак, озиқ овқат маҳсулотлари тарқатиш, енг оғир холларда уларни шароити бор жойларга жойлаштириш, маҳаллаларда иссиқ овқат тарқатиш пункитлари ташкил этиш топширилди. Шу топшириқлар ижроси юзасидан хатловда аниқланган туманда истиқомат қилувчи ижтимоий ҳимояга мухтож бўлган фуқороларга қишки кийим-бош олиш учун.</t>
  </si>
  <si>
    <t>24.01.2023 йил 6-12-178-Ғ/23</t>
  </si>
  <si>
    <t>Туман ҳокимлиги хизмат автомашиналарини жорий таъмирлаш харажатлари учун ҳамда туманда истиқомат қилувчи ижтимоий ҳимояга мухтож бўлган фуқароларга озиқ-овқат махсулотлари сотиб олиш учун.</t>
  </si>
  <si>
    <t>31.01.2023 йил 7-12-178-Ғ/23</t>
  </si>
  <si>
    <t xml:space="preserve">Ўзбекистон Республикаси Президенти Администрациясининг 2022 йил 
29 декабрдаги 02-2436-сонли хатининг ижросини таъминлаш мақсадида 
2022-2023-йилларда тумандаги сектор рахбарлари ва хокимлик раҳбар ходимларининг  даволаниш ва соғлигини тиклаш билан боғлик харажатлари  учун Хоразм вилояти кўп тармоқли тиббиёт марказининг тегишли ҳисоб китобларини инобатга олиб  ажратилсин.
</t>
  </si>
  <si>
    <t>3.02.2023 йил 9-12-178-Ғ/23</t>
  </si>
  <si>
    <t>Янгибозор туман Чўболончи маҳалласида яшовчи Ахмедова Муқаддаснинг фарзанди Қаландарова Мунисани даволаниши учун ҳамда Янгиобод маҳалласида яшовчи Қўчқоров Мухиддиннинг фарзанди Ражаббоев Эъзозбекни даволаниши учун.</t>
  </si>
  <si>
    <t>6.02.2023 йил 9-12-178-Ғ/23</t>
  </si>
  <si>
    <t>Ўзбекистон Республикаси Президенти Шавкат Мирзиёев рахбарлигида жорий йилнинг 16-январ куни бўлиб ўтган видео селектор йиғилишида берилган бир қатор топшириқлар, хусусан хокимлар, сектор рахбарлари, махалла раислари, хоким ёрдамчилари ёшлар етакчилари ва хотин-қизлар фаоллари уйма-уй юриб ахолидан хабар олишлари, ҳомийлар томонидан ёлғиз қариялар кўп фарзандли эхтиёжманд оилаларга иссиқ кийим-кечак, озиқ овқат маҳсулотлари тарқатиш, енг оғир холларда уларни шароити бор жойларга жойлаштириш, маҳаллаларда иссиқ овқат тарқатиш пункитлари ташкил этиш топширилди. Ушбу топшириқлар ижроси юзасидан  туманда истиқомат қилувчи ижтимоий ҳимояга мухтож бўлган фуқороларга озиқ-овқат махсулотлари сотиб олиш учун.</t>
  </si>
  <si>
    <t>14.02.2023 йил 12-12-178-Ғ/23</t>
  </si>
  <si>
    <t>27.02.2023 йил 13-12-178-Ғ/23</t>
  </si>
  <si>
    <t>Муддатли ҳарбий хизматга кетаётган чақирилувчилар учун 18 турдаги шахсий гигиена ва ювиниш анжомлари жамланмасидан иборат "Ўзбекистон қуролли кучлари" сумкаси совға сифатида берилиш учун.</t>
  </si>
  <si>
    <t>09.03.2023 йил 16-12-178-Ғ/23</t>
  </si>
  <si>
    <t>Ўзбекистон Республикаси Фавқулотда вазиятлар вазирлиги ташкил топганлигининг 21 йиллиги тадбири муносабати билан туманда Фавқулотда вазиятлар вазирлигининг туман бўлими ходимлари хамда мехмонлар учун тадбир тушлик дастурхони харажатлари учун.</t>
  </si>
  <si>
    <t>Байрам совғалари учун.</t>
  </si>
  <si>
    <t>28.03.2023 йил 24-12-178-Ғ/23</t>
  </si>
  <si>
    <t>17.03.2023 йил 22-12-178-Ғ/23</t>
  </si>
  <si>
    <t xml:space="preserve">Ўзбекистон Республикаси Президентининг 2019 йил 3 майдаги "Иқтидорли ёшларни аниқлаш ва юқори малакали кадрлар тайёрлашнинг узлуксиз тизимини ташкил этиш чора тадбирлари тўғрисидаги" ги ПҚ-4306-сонли қарорига асосан умумий ўрта таълим мактаблари ўқувчилари ўртасида "Вилоят ҳокими олимпиядаси" нинг Янгибозор туман босқичини ташкил этиш ва ўтказиш билан боғлиқ сарф-харажатлар учун. </t>
  </si>
  <si>
    <t>03.04.2023 йил 25-12-178-Ғ/23</t>
  </si>
  <si>
    <t>Ўзбекистон Республикаси Президентининг 2020 йил 7 апрелдаги “Тиббий санитария соҳасида кадрларни тайёрлаш ва узлуксиз касбий ривожлантиришнинг мутлақо янги тизимини жорий этиш чора-тадбирлари тўғрисидаги” 
ПҚ-4666-сонли қарори ҳамда шу асосидаги Соғлиқни сақлаш вазирининг тегишли буйруғига асосан 2021/2022 ўқув йилида клиник ординатура (резидентура)га қабул қилинган талабанинг тўлов контракти учун.</t>
  </si>
  <si>
    <t>Туман ҳокимлиги</t>
  </si>
  <si>
    <t xml:space="preserve"> 2023 йил 19 апрелдаги 28-12-178-F/23 сонли фармойиши </t>
  </si>
  <si>
    <t>Ўзбекистон Республикаси Президентининг 2021 йил 5мартдаги “Хотин-қизларни қўллаб-қувватлаш, уларнинг жамият хаётидаги фаол иштирокини таъминлаш тизимини янада такомиллаштириш чора-тадбирлари тўғрисида”ги ПҚ-5020 сонли қарорига асосан “Аёллар дафтари”га киритилган хотин-қизларни қўллаб-қувватлаш жамғармасига йўналтириш учун.</t>
  </si>
  <si>
    <t xml:space="preserve">Ўзбекистон Республикаси Вазирлар Маҳкамасининг 2023 йил 21 февралдаги "Хоразм вилоятида ахоли учун муносиб турмуш шароитларини яратиш ва маҳаллалар инфратузилмасини янада яхшилаш чора-тадбирлари тўғрисида"ги 72/16-сон қарори ижросини ташкил этиш юзасидан Хоразм вилоят ҳокимлигида 2023 йил 3-мартдаги ўтказилган 135-сонли йиғилиш баёнининг ижроси юзасидан хар бир хонадонга "Назорат тахта"лари ўрнатиш билан ,боғлиқ сарф харажатлар учун.  </t>
  </si>
  <si>
    <t xml:space="preserve"> 2023 йил 8 майдаги VI-85-70-12-178-К/22 сонли карори</t>
  </si>
  <si>
    <t>910</t>
  </si>
  <si>
    <t>28.04.2023 йил 30-12-178-Ғ/23</t>
  </si>
  <si>
    <t xml:space="preserve">Давлатимиз рахбари томонидан ёшлар билан ишлашнинг янгича тизимини жорий этиш борасида долзарб вазифалар бзасидан ўтказилган видеоселектор йиғилишида берилган топшириқларга асосан туман хокимига бириктирилган 39 нафар ногиронлиги бўлган ёшларнинг холидан хабар олиш ва уларга совға-саломлар сотиб олиш учун. </t>
  </si>
  <si>
    <t xml:space="preserve">Ўзбекистон Республикаси Вазирлар Маҳкамасининг 2022 йил 18 январдаги "Истеъдодли ёшларни қўллаб-қувватлаш Улуғбек жамғармаси фаолиятини ривожлантириш чора-тадбирлари т0ғрисидаги"ги 30-сонли қарорига асосан 2023 йил "Мирзо Улуғбек ворислари" танловининг туман босқичи ғолибларини тағдирлаш учун. </t>
  </si>
  <si>
    <t>Туманда ўтказиладиган республика ва вилоят миқёсидаги селектр йиғилишларини сифатли эфирга узатиш хамда шу билан боғлиқ ускуналарни янгисига алмаштириш мақсадида аудио ва видеоселектр жихозлари сотиб олиш учун.</t>
  </si>
  <si>
    <t xml:space="preserve">Ўзбекистон Республикаси  Президентининг 2021-йил 5-ноябрдаги "Юриш,югуриш,мини-футбол,бадминтон,стритбол ва "воркоут" спорт турларини янада ривожлантириш чора-тадбирлари тўғрисидаги"ги ПҚ-5282-сонли қарори ҳамда Ўзбекистон Республикаси Президентининг 2023 йил 7 апрелдаги "Оммавий ва профессионал футболни хар томонлама ривожлантиришнинг қўшимча чора-тадюирлари тўғрисида"ги ПҚ-115 сонли қарори ижросини таъминлаш, шу билан бирга туманда соғлом турмуш тарзини тарғиб қилиш спортнинг минийфутбўл тури бўйича вилоят хокими кубоги мусобақасида иштирок этувчиларга махсус кийим сотиб олиш учун  </t>
  </si>
  <si>
    <t>03.05.2023 йил 32-12-178-Ғ/23</t>
  </si>
  <si>
    <t>04.05.2023 йил 33-12-178-Ғ/23</t>
  </si>
  <si>
    <t xml:space="preserve">Янгибозор тумани Бустон махалласида яшовчи Рахимов Санъат Қутлимуротовичнинг фарзанди Қутлимуротова Садоқат Санъат қизини даволаниши учун </t>
  </si>
  <si>
    <t>Халқабод махалласида ташкил қилинган "Кулолчилик санъати" устахонасига жалб қилинган ёшларга кулолчилик касб-хунарларини ўқитиш ва ўргатиш харажатлари учун</t>
  </si>
  <si>
    <t>18.05.2023 йил 36-12-178-Ғ/23</t>
  </si>
  <si>
    <t xml:space="preserve">Янгибозор туманида ахолининг истеъмол кайфияти индексини юритиш ва иқтисодий фаоллиги тенденсиясини ўрганиб бориш ишларининг мунтазам юритилишини таъминлаш мақсадида  </t>
  </si>
  <si>
    <t>12.05.2023 йил 34-12-178-Ғ/23</t>
  </si>
  <si>
    <t xml:space="preserve">Янгибозор туман Мингбоғолон маҳалласида яшовчи сил касаллигига чалинган фуқаро Матқурбонов Холбойнинг даволаниш масканига бориб келиш харажатлари учун </t>
  </si>
  <si>
    <t xml:space="preserve"> 2023 йил 23 майдаги 38-12-178-F/23 сонли фармойиш</t>
  </si>
  <si>
    <t>Ўзбекистон Республикаси Президентининг 2022 йил 18 ноябрдаги “Болалар дам олишларини тизимли ташкил этиш ва соғломлаштириш ишларини янада такомиллаштиришга доир қўшимча чора-тадбирлар тўғрисида”ги ПҚ-427-сон қарорига мувофиқ Ўзбекисон касаба уюшмалари Федерацияси тасарруфидаги соғломлаштириш ва тиклашга кўмаклашиш жамғармасига ўтказиш учун.</t>
  </si>
  <si>
    <t>Вилоят ҳокимининг 161-сонли баёнига асосан туман ҳокими ўринбосарларини самарадорлик кўрсатгичларига асосан рағбатлантириш мақсадида.</t>
  </si>
  <si>
    <t xml:space="preserve">
"E-qaror”, "E-kengash” ва “E-ijro” ахборот тизимидан фойдаланиш ойлик абонент тўловлар учун, туман ҳокимлиги web sayti учун.
</t>
  </si>
  <si>
    <t xml:space="preserve">Ота-она қарамоғидан махрум бўлган, туманда уй-жой билан таъминланган етим болалар учун мебел жиҳозлари ва маиший техникалар сотиб олиш харажатлари учун. </t>
  </si>
  <si>
    <t>Мамлакатимизда «Яшил макон» умуммиллий лойиҳаси ижроси юзасидан туманда олиб бориладиган ободонлаштириш ишлари учун гул кўчатлар сотиб лиш харажатларига.</t>
  </si>
  <si>
    <t>Тумандаги ободонлаштириш ишлари учун қурилиш материаллари сотиб олиш харажатлари учун.</t>
  </si>
  <si>
    <t>Коммунал тўловлари харажатлари учун.</t>
  </si>
  <si>
    <t>Тумандаги соддалаштирилган банкрот корхоналарни тугатган суд бошқарувчиларининг меҳнат ҳақларини тўлаш учун.</t>
  </si>
  <si>
    <t xml:space="preserve">Ўзбекистон Республикаси Президенти Администрациясининг 2020 йил 20 ноябрдаги 91-сонли баёни 11-бандига асосан тумандаги умумтаълим мактабларининг 11-синф ўқувчиларини “Янгиариқ” ҳарбий дала-ўқув майдонида ўтказиладиган бир кунлик амалий ўқ отиш машғулотларида қатнашиши учун 
ўқ-дори мўлжалга олиш нишонлари, тушлик қилишлари учун сарфланадиган харажатларга.
</t>
  </si>
  <si>
    <t>“9-май хотира ва қадрлаш” байрам тадбир харажатлари учун.</t>
  </si>
  <si>
    <t>Туман марказий кўчаларига безакли тунги ёритиш мосламалари сотиб олиш харажатларига маблағ тегишли тартибда “Янгиёп маҳалласига” ўтказилиши учун.</t>
  </si>
  <si>
    <t xml:space="preserve"> 2023 йил 16 майдаги 35-12-178-F/23 сонли фармойиши </t>
  </si>
  <si>
    <t>Ўзбекистон Республикаси Президенти Администрациясининг 2023 йил 11 мартдаги 07-273м-сонли хати ижросини таъминлаш мақсадида туман ҳокимининг жамоатчилик билан ишлаш бўйича маслаҳатчисининг 2023 йил иш ҳақи ва унга тенглаштирилган тўловлари учун</t>
  </si>
  <si>
    <t>2023 йил 5 апрел куни "Янгиариқ ҳарбий дала ўқув майдонида" ўтказилган бир кунлик амалий ўқ отиш машғулотларида қатнашган ўқувчиларни олиб бориш ва олиб келиш учун автобус харажатларига</t>
  </si>
  <si>
    <t xml:space="preserve"> 2023 йил 30 майдаги 40-12-178-F/23 сонли фармойиши </t>
  </si>
  <si>
    <t xml:space="preserve"> Хоразм вилояти хокимининг 2023 йил 31 майдаги 132-12-0-F/23 сонли фармойишига асосан.</t>
  </si>
  <si>
    <t>Тумандаги уй-жойларнинг том қисмини ёпиш ва жорий таъмирлаш, яшаша учун яроқсиз ва авария холатидаги уларни янгидан қуриш ишлари учун.</t>
  </si>
  <si>
    <t>Янгибозор туман маҳаллий бюджетининг шаклланган қўшимча манбалари ва улар ҳисобидан 2023 йилда 1 июл холатига йўналтирилган маблағлар тўғрисида</t>
  </si>
  <si>
    <t>Ҳудудлар бўйича 2023 йилда шаклланган қўшимча манбалар ва уларнинг 2023 йил 1 июл ҳолатига йўналтирилиши тўғрисида</t>
  </si>
  <si>
    <t>Янгибозор туман маҳаллий бюджетининг йил бошидаги эркин қолдиқ маблағлари ҳисобидан 2023 йил 1 июл холатига йўналтирилган маблағлар тўғрисида</t>
  </si>
  <si>
    <t>Янгибозор туман маҳаллий бюджетининг Ер участкаларига булган хукукларни сотишдан тушган пул маблаглари ҳисобидан 2023 йил 1 июл йўналтирилган маблағлар тўғрисида</t>
  </si>
  <si>
    <t>Янгибозор туман маҳаллий бюджетининг заҳира жамғармаси ҳисобидан 2023 йил 1 июл холатига йўналтирилган маблағлар тўғрисида</t>
  </si>
  <si>
    <t>Янгибозор туман маҳаллий бюджетининг даромадлар режасининг ошириб бажарилган қисми ҳисобидан 2023 йил 1 июл холатига йўналтирилган маблағлар тўғрисида</t>
  </si>
</sst>
</file>

<file path=xl/styles.xml><?xml version="1.0" encoding="utf-8"?>
<styleSheet xmlns="http://schemas.openxmlformats.org/spreadsheetml/2006/main">
  <numFmts count="86">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numFmt numFmtId="169" formatCode="_(* #,##0.00_);_(* \(#,##0.00\);_(* &quot;-&quot;??_);_(@_)"/>
    <numFmt numFmtId="170" formatCode="_-* #,##0.00\ _?_._-;\-* #,##0.00\ _?_._-;_-* &quot;-&quot;??\ _?_._-;_-@_-"/>
    <numFmt numFmtId="171" formatCode="_-* #,##0.00\ &quot;?.&quot;_-;\-* #,##0.00\ &quot;?.&quot;_-;_-* &quot;-&quot;??\ &quot;?.&quot;_-;_-@_-"/>
    <numFmt numFmtId="172" formatCode="_-* #,##0\ &quot;d.&quot;_-;\-* #,##0\ &quot;d.&quot;_-;_-* &quot;-&quot;\ &quot;d.&quot;_-;_-@_-"/>
    <numFmt numFmtId="173" formatCode="_-* #,##0.00\ &quot;d.&quot;_-;\-* #,##0.00\ &quot;d.&quot;_-;_-* &quot;-&quot;??\ &quot;d.&quot;_-;_-@_-"/>
    <numFmt numFmtId="174" formatCode="_-* #,##0.00[$€-1]_-;\-* #,##0.00[$€-1]_-;_-* &quot;-&quot;??[$€-1]_-"/>
    <numFmt numFmtId="175" formatCode="_-* #,##0\ _d_._-;\-* #,##0\ _d_._-;_-* &quot;-&quot;\ _d_._-;_-@_-"/>
    <numFmt numFmtId="176" formatCode="_-* #,##0.00\ _d_._-;\-* #,##0.00\ _d_._-;_-* &quot;-&quot;??\ _d_._-;_-@_-"/>
    <numFmt numFmtId="177" formatCode="_-* #,##0\ _?_._-;\-* #,##0\ _?_._-;_-* &quot;-&quot;\ _?_._-;_-@_-"/>
    <numFmt numFmtId="178" formatCode="#"/>
    <numFmt numFmtId="179" formatCode="#,##0;[Red]\-#,##0"/>
    <numFmt numFmtId="180" formatCode="_ * #&quot;!,&quot;##0\!.00_ ;_ * &quot;₩!-&quot;#&quot;!,&quot;##0\!.00_ ;_ * \-??_ ;_ @_ "/>
    <numFmt numFmtId="181" formatCode="\₩#,##0;[Red]&quot;₩-&quot;#,##0"/>
    <numFmt numFmtId="182" formatCode="#,##0.00;[Red]\-#,##0.00"/>
    <numFmt numFmtId="183" formatCode="_-* #,##0&quot; ?&quot;_-;\-* #,##0&quot; ?&quot;_-;_-* &quot;- ?&quot;_-;_-@_-"/>
    <numFmt numFmtId="184" formatCode="_-* #,##0\ _?._-;\-* #,##0\ _?._-;_-* &quot;- &quot;_?\._-;_-@_-"/>
    <numFmt numFmtId="185" formatCode="_-* #,##0.00\ _?\._-;\-* #,##0.00\ _?\._-;_-* \-??\ _?._-;_-@_-"/>
    <numFmt numFmtId="186" formatCode="_-* #,##0.00&quot; ?&quot;_-;\-* #,##0.00&quot; ?&quot;_-;_-* \-??&quot; ?&quot;_-;_-@_-"/>
    <numFmt numFmtId="187" formatCode="\₩#,##0;&quot;₩-&quot;#,##0"/>
    <numFmt numFmtId="188" formatCode="_ \₩* #&quot;!,&quot;##0_ ;_ \₩* &quot;₩!-&quot;#&quot;!,&quot;##0_ ;_ \₩* \-_ ;_ @_ "/>
    <numFmt numFmtId="189" formatCode="_ \₩* #,##0_ ;_ \₩* \-#,##0_ ;_ \₩* \-_ ;_ @_ "/>
    <numFmt numFmtId="190" formatCode="\$#.00"/>
    <numFmt numFmtId="191" formatCode="%#.00"/>
    <numFmt numFmtId="192" formatCode="#.00"/>
    <numFmt numFmtId="193" formatCode="#\,##0.00"/>
    <numFmt numFmtId="194" formatCode="##,##0\ "/>
    <numFmt numFmtId="195" formatCode="0.000000000"/>
    <numFmt numFmtId="196" formatCode="#,##0\ "/>
    <numFmt numFmtId="197" formatCode="0.0000000"/>
    <numFmt numFmtId="198" formatCode="0.0000"/>
    <numFmt numFmtId="199" formatCode="_-* #,##0.0_-;\-* #,##0.0_-;_-* \-_-;_-@_-"/>
    <numFmt numFmtId="200" formatCode="0.000"/>
    <numFmt numFmtId="201" formatCode="0.0000000000"/>
    <numFmt numFmtId="202" formatCode="_ * #,##0.000000_ ;_ * \-#,##0.000000_ ;_ * \-_ ;_ @_ "/>
    <numFmt numFmtId="203" formatCode="mm&quot;월 &quot;dd\일"/>
    <numFmt numFmtId="204" formatCode="0.00000"/>
    <numFmt numFmtId="205" formatCode="&quot;$&quot;#.00"/>
    <numFmt numFmtId="206" formatCode="#."/>
    <numFmt numFmtId="207" formatCode="\$#,##0.00_);&quot;($&quot;#,##0.00\)"/>
    <numFmt numFmtId="208" formatCode="_-\₩* #,##0_-;&quot;-₩&quot;* #,##0_-;_-\₩* \-_-;_-@_-"/>
    <numFmt numFmtId="209" formatCode="_-\₩* #,##0.00_-;&quot;-₩&quot;* #,##0.00_-;_-\₩* \-??_-;_-@_-"/>
    <numFmt numFmtId="210" formatCode="_-* #,##0_-;\-* #,##0_-;_-* \-_-;_-@_-"/>
    <numFmt numFmtId="211" formatCode="_-* #,##0.00_-;\-* #,##0.00_-;_-* \-??_-;_-@_-"/>
    <numFmt numFmtId="212" formatCode="0.0%"/>
    <numFmt numFmtId="213" formatCode="_(\$* #,##0_);_(\$* \(#,##0\);_(\$* \-_);_(@_)"/>
    <numFmt numFmtId="214" formatCode="\₩#,##0.00;[Red]&quot;₩-&quot;#,##0.00"/>
    <numFmt numFmtId="215" formatCode="\$#,##0_);[Red]&quot;($&quot;#,##0\)"/>
    <numFmt numFmtId="216" formatCode="_ &quot;$&quot;* #,##0.00_ ;_ &quot;$&quot;* \-#,##0.00_ ;_ &quot;$&quot;* &quot;-&quot;??_ ;_ @_ "/>
    <numFmt numFmtId="217" formatCode="&quot;\&quot;#,##0.00;[Red]&quot;\&quot;\-#,##0.00"/>
    <numFmt numFmtId="218" formatCode="_ &quot;$&quot;* #,##0_ ;_ &quot;$&quot;* \-#,##0_ ;_ &quot;$&quot;* &quot;-&quot;_ ;_ @_ "/>
    <numFmt numFmtId="219" formatCode="_(&quot;$&quot;* #,##0_);_(&quot;$&quot;* \(#,##0\);_(&quot;$&quot;* &quot;-&quot;_);_(@_)"/>
    <numFmt numFmtId="220" formatCode="&quot;kr &quot;#,##0;[Red]&quot;kr -&quot;#,##0"/>
    <numFmt numFmtId="221" formatCode="m/d"/>
    <numFmt numFmtId="222" formatCode="_(\$* #,##0.00_);_(\$* \(#,##0.00\);_(\$* \-??_);_(@_)"/>
    <numFmt numFmtId="223" formatCode="_ \₩* #,##0.00_ ;_ \₩* \-#,##0.00_ ;_ \₩* \-??_ ;_ @_ "/>
    <numFmt numFmtId="224" formatCode="\$#,##0.00_);[Red]&quot;($&quot;#,##0.00\)"/>
    <numFmt numFmtId="225" formatCode="\$#,##0.00;\(\$#,##0.00\)"/>
    <numFmt numFmtId="226" formatCode="&quot;\&quot;#,##0;[Red]&quot;\&quot;\-#,##0"/>
    <numFmt numFmtId="227" formatCode="_(&quot;$&quot;* #,##0.00_);_(&quot;$&quot;* \(#,##0.00\);_(&quot;$&quot;* &quot;-&quot;??_);_(@_)"/>
    <numFmt numFmtId="228" formatCode="_(* #,##0_);_(* \(#,##0\);_(* \-_);_(@_)"/>
    <numFmt numFmtId="229" formatCode="_ * #,##0_ ;_ * \-#,##0_ ;_ * \-_ ;_ @_ "/>
    <numFmt numFmtId="230" formatCode="\$#,##0;&quot;($&quot;#,##0\)"/>
    <numFmt numFmtId="231" formatCode="_ * #,##0.00_ ;_ * \-#,##0.00_ ;_ * \-??_ ;_ @_ "/>
    <numFmt numFmtId="232" formatCode="_(* #,##0.00_);_(* \(#,##0.00\);_(* \-??_);_(@_)"/>
    <numFmt numFmtId="233" formatCode="yy/m/d"/>
    <numFmt numFmtId="234" formatCode="0.0%_);[Red]\(0.0%\)"/>
    <numFmt numFmtId="235" formatCode="#,##0.0;[Red]\-#,##0.0"/>
    <numFmt numFmtId="236" formatCode="&quot;$&quot;#,##0\ ;\(&quot;$&quot;#,##0\)"/>
    <numFmt numFmtId="237" formatCode="_ * #,##0_ ;_ * \-#,##0_ ;_ * &quot;-&quot;_ ;_ @_ "/>
    <numFmt numFmtId="238" formatCode="_ * #,##0.00_ ;_ * \-#,##0.00_ ;_ * &quot;-&quot;??_ ;_ @_ "/>
    <numFmt numFmtId="239" formatCode="_ &quot;\&quot;* #,##0_ ;_ &quot;\&quot;* \-#,##0_ ;_ &quot;\&quot;* &quot;-&quot;_ ;_ @_ "/>
    <numFmt numFmtId="240" formatCode="_-* #,##0.00\ _с_ў_м_-;\-* #,##0.00\ _с_ў_м_-;_-* &quot;-&quot;??\ _с_ў_м_-;_-@_-"/>
    <numFmt numFmtId="241" formatCode="_-* #,##0_-;&quot;\&quot;\!\-* #,##0_-;_-* &quot;-&quot;_-;_-@_-"/>
    <numFmt numFmtId="242" formatCode="_ &quot;\&quot;* #,##0.00_ ;_ &quot;\&quot;* \-#,##0.00_ ;_ &quot;\&quot;* &quot;-&quot;??_ ;_ @_ "/>
    <numFmt numFmtId="243" formatCode="#,##0_ ;[Red]\-#,##0\ "/>
    <numFmt numFmtId="244" formatCode="#,##0\ _с_ў_м"/>
    <numFmt numFmtId="245" formatCode="#,##0.0\ _с_ў_м"/>
    <numFmt numFmtId="247" formatCode="0.0"/>
    <numFmt numFmtId="248" formatCode="#,##0.00\ _с_ў_м"/>
    <numFmt numFmtId="249" formatCode="#,##0.0000\ _с_ў_м"/>
    <numFmt numFmtId="252" formatCode="#,##0.000"/>
  </numFmts>
  <fonts count="213">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0"/>
      <color indexed="8"/>
      <name val="Arial"/>
      <family val="2"/>
      <charset val="204"/>
    </font>
    <font>
      <b/>
      <sz val="10"/>
      <color indexed="8"/>
      <name val="Courier New"/>
      <family val="3"/>
      <charset val="204"/>
    </font>
    <font>
      <b/>
      <sz val="9"/>
      <color indexed="8"/>
      <name val="Courier New"/>
      <family val="3"/>
      <charset val="204"/>
    </font>
    <font>
      <sz val="8"/>
      <color indexed="8"/>
      <name val="Courier New"/>
      <family val="3"/>
      <charset val="204"/>
    </font>
    <font>
      <sz val="7"/>
      <color indexed="8"/>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Arial Cyr"/>
      <charset val="204"/>
    </font>
    <font>
      <u/>
      <sz val="7.5"/>
      <color indexed="12"/>
      <name val="Arial Cyr"/>
      <charset val="204"/>
    </font>
    <font>
      <u/>
      <sz val="7.5"/>
      <color indexed="36"/>
      <name val="Arial Cyr"/>
      <charset val="204"/>
    </font>
    <font>
      <sz val="10"/>
      <name val="Arial Cyr"/>
      <charset val="204"/>
    </font>
    <font>
      <b/>
      <sz val="9"/>
      <name val="Arial"/>
      <family val="2"/>
      <charset val="204"/>
    </font>
    <font>
      <sz val="10"/>
      <name val="Baltica"/>
      <charset val="204"/>
    </font>
    <font>
      <sz val="10"/>
      <name val="Arial"/>
      <family val="2"/>
      <charset val="204"/>
    </font>
    <font>
      <sz val="12"/>
      <color indexed="8"/>
      <name val="Courier"/>
      <family val="3"/>
    </font>
    <font>
      <sz val="1"/>
      <color indexed="16"/>
      <name val="Courier"/>
      <family val="3"/>
    </font>
    <font>
      <sz val="12"/>
      <color indexed="35"/>
      <name val="Courier"/>
      <family val="1"/>
      <charset val="204"/>
    </font>
    <font>
      <sz val="10"/>
      <color indexed="35"/>
      <name val="Courier"/>
      <family val="1"/>
      <charset val="204"/>
    </font>
    <font>
      <sz val="10"/>
      <color indexed="8"/>
      <name val="Courier"/>
      <family val="3"/>
    </font>
    <font>
      <b/>
      <sz val="10"/>
      <name val="Arial Cyr"/>
      <charset val="204"/>
    </font>
    <font>
      <sz val="1"/>
      <color indexed="16"/>
      <name val="Courier"/>
      <family val="1"/>
      <charset val="204"/>
    </font>
    <font>
      <sz val="1"/>
      <color indexed="8"/>
      <name val="Courier"/>
      <family val="1"/>
      <charset val="204"/>
    </font>
    <font>
      <b/>
      <sz val="1"/>
      <color indexed="16"/>
      <name val="Courier"/>
      <family val="1"/>
      <charset val="204"/>
    </font>
    <font>
      <b/>
      <sz val="18"/>
      <color indexed="8"/>
      <name val="Courier"/>
      <family val="3"/>
    </font>
    <font>
      <b/>
      <sz val="1"/>
      <color indexed="16"/>
      <name val="Courier"/>
      <family val="3"/>
    </font>
    <font>
      <b/>
      <sz val="12"/>
      <color indexed="8"/>
      <name val="Courier"/>
      <family val="3"/>
    </font>
    <font>
      <sz val="10"/>
      <color indexed="72"/>
      <name val="Courier"/>
      <family val="1"/>
      <charset val="204"/>
    </font>
    <font>
      <sz val="10"/>
      <color indexed="0"/>
      <name val="Courier"/>
      <family val="1"/>
      <charset val="204"/>
    </font>
    <font>
      <sz val="12"/>
      <color indexed="72"/>
      <name val="Courier"/>
      <family val="3"/>
    </font>
    <font>
      <u/>
      <sz val="16"/>
      <color indexed="72"/>
      <name val="Courier"/>
      <family val="3"/>
    </font>
    <font>
      <sz val="12"/>
      <color indexed="72"/>
      <name val="Courier"/>
      <family val="1"/>
      <charset val="204"/>
    </font>
    <font>
      <sz val="10"/>
      <name val="Arial Cyr"/>
      <charset val="186"/>
    </font>
    <font>
      <sz val="11"/>
      <name val="Arial"/>
      <family val="2"/>
      <charset val="204"/>
    </font>
    <font>
      <sz val="10"/>
      <name val="Helv"/>
    </font>
    <font>
      <sz val="12"/>
      <name val="Times New Roman"/>
      <family val="1"/>
      <charset val="204"/>
    </font>
    <font>
      <sz val="10"/>
      <color indexed="64"/>
      <name val="Arial"/>
      <family val="2"/>
      <charset val="204"/>
    </font>
    <font>
      <b/>
      <sz val="12"/>
      <name val="Times New Roman"/>
      <family val="1"/>
      <charset val="204"/>
    </font>
    <font>
      <sz val="12"/>
      <name val="Arial"/>
      <family val="2"/>
    </font>
    <font>
      <sz val="10"/>
      <name val="Arial"/>
      <family val="2"/>
    </font>
    <font>
      <sz val="12"/>
      <name val="Arial Narrow"/>
      <family val="2"/>
      <charset val="204"/>
    </font>
    <font>
      <sz val="12"/>
      <name val="바탕체"/>
      <family val="1"/>
      <charset val="129"/>
    </font>
    <font>
      <sz val="14"/>
      <name val="??"/>
      <family val="3"/>
    </font>
    <font>
      <sz val="11"/>
      <name val="돋움"/>
      <family val="3"/>
      <charset val="129"/>
    </font>
    <font>
      <u/>
      <sz val="10"/>
      <color indexed="20"/>
      <name val="Arial CE"/>
      <family val="2"/>
      <charset val="238"/>
    </font>
    <font>
      <sz val="10"/>
      <name val="Arial Cyr"/>
      <family val="2"/>
      <charset val="204"/>
    </font>
    <font>
      <sz val="11"/>
      <name val="TimesET"/>
      <family val="1"/>
    </font>
    <font>
      <sz val="12"/>
      <name val="Times New Roman Cyr"/>
      <family val="1"/>
      <charset val="204"/>
    </font>
    <font>
      <u/>
      <sz val="16"/>
      <color indexed="72"/>
      <name val="Courier"/>
      <family val="1"/>
      <charset val="204"/>
    </font>
    <font>
      <sz val="9"/>
      <name val="Times New Roman Cyr"/>
      <family val="1"/>
      <charset val="204"/>
    </font>
    <font>
      <b/>
      <sz val="18"/>
      <color indexed="24"/>
      <name val="???"/>
      <family val="1"/>
    </font>
    <font>
      <b/>
      <sz val="15"/>
      <color indexed="24"/>
      <name val="???"/>
      <family val="1"/>
    </font>
    <font>
      <sz val="10"/>
      <name val="Arial Cyr"/>
      <family val="1"/>
      <charset val="204"/>
    </font>
    <font>
      <sz val="12"/>
      <name val="¹????¼"/>
      <family val="3"/>
      <charset val="129"/>
    </font>
    <font>
      <sz val="12"/>
      <name val="???"/>
      <family val="1"/>
      <charset val="129"/>
    </font>
    <font>
      <sz val="12"/>
      <name val="1UA핤1"/>
      <family val="1"/>
      <charset val="129"/>
    </font>
    <font>
      <sz val="14"/>
      <name val="园?诙"/>
      <family val="3"/>
    </font>
    <font>
      <sz val="12"/>
      <color indexed="8"/>
      <name val="Courier"/>
      <family val="1"/>
      <charset val="204"/>
    </font>
    <font>
      <sz val="10"/>
      <name val="Helv"/>
      <family val="2"/>
    </font>
    <font>
      <sz val="1"/>
      <color indexed="8"/>
      <name val="Courier"/>
      <family val="3"/>
    </font>
    <font>
      <sz val="10"/>
      <name val="Arial"/>
      <family val="2"/>
      <charset val="238"/>
    </font>
    <font>
      <sz val="12"/>
      <name val="¦ر؛´¸©"/>
      <family val="1"/>
      <charset val="129"/>
    </font>
    <font>
      <b/>
      <sz val="18"/>
      <color indexed="22"/>
      <name val="¹UAAA¼"/>
      <family val="3"/>
      <charset val="129"/>
    </font>
    <font>
      <b/>
      <sz val="18"/>
      <color indexed="22"/>
      <name val="¹ÙÅÁÃ¼"/>
      <family val="3"/>
      <charset val="129"/>
    </font>
    <font>
      <b/>
      <sz val="15"/>
      <color indexed="22"/>
      <name val="¹UAAA¼"/>
      <family val="3"/>
      <charset val="129"/>
    </font>
    <font>
      <b/>
      <sz val="15"/>
      <color indexed="22"/>
      <name val="¹ÙÅÁÃ¼"/>
      <family val="3"/>
      <charset val="129"/>
    </font>
    <font>
      <b/>
      <sz val="1"/>
      <color indexed="8"/>
      <name val="Courier"/>
      <family val="1"/>
      <charset val="204"/>
    </font>
    <font>
      <sz val="12"/>
      <name val="–¾’©"/>
      <family val="1"/>
      <charset val="129"/>
    </font>
    <font>
      <sz val="10"/>
      <name val="굴림체"/>
      <family val="3"/>
      <charset val="129"/>
    </font>
    <font>
      <b/>
      <sz val="18"/>
      <color indexed="8"/>
      <name val="Courier"/>
      <family val="1"/>
      <charset val="204"/>
    </font>
    <font>
      <sz val="10"/>
      <color indexed="8"/>
      <name val="Courier"/>
      <family val="1"/>
      <charset val="204"/>
    </font>
    <font>
      <b/>
      <sz val="12"/>
      <color indexed="8"/>
      <name val="Courier"/>
      <family val="1"/>
      <charset val="204"/>
    </font>
    <font>
      <sz val="12"/>
      <color indexed="8"/>
      <name val="Times New Roman"/>
      <family val="2"/>
      <charset val="204"/>
    </font>
    <font>
      <sz val="12"/>
      <color theme="1"/>
      <name val="Arial Narrow"/>
      <family val="2"/>
      <charset val="204"/>
    </font>
    <font>
      <u/>
      <sz val="12"/>
      <name val="바탕체"/>
      <family val="1"/>
      <charset val="129"/>
    </font>
    <font>
      <sz val="12"/>
      <color indexed="9"/>
      <name val="Times New Roman"/>
      <family val="2"/>
      <charset val="204"/>
    </font>
    <font>
      <sz val="12"/>
      <name val="±???A?"/>
      <charset val="204"/>
    </font>
    <font>
      <sz val="12"/>
      <name val="µ??oA?p"/>
      <charset val="204"/>
    </font>
    <font>
      <sz val="10"/>
      <color indexed="72"/>
      <name val="Courier"/>
      <family val="3"/>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òÃ¼"/>
      <charset val="204"/>
    </font>
    <font>
      <sz val="12"/>
      <name val="µ??oA?"/>
      <charset val="204"/>
    </font>
    <font>
      <sz val="12"/>
      <name val="µ¸¿òÃ¼"/>
      <charset val="204"/>
    </font>
    <font>
      <sz val="14"/>
      <name val="¾©"/>
      <charset val="204"/>
    </font>
    <font>
      <sz val="14"/>
      <name val="–?’©"/>
      <family val="3"/>
      <charset val="129"/>
    </font>
    <font>
      <sz val="8"/>
      <name val="Times New Roman"/>
      <family val="1"/>
    </font>
    <font>
      <sz val="11"/>
      <name val="Arial"/>
      <family val="2"/>
    </font>
    <font>
      <sz val="10"/>
      <name val="Times New Roman"/>
      <family val="1"/>
    </font>
    <font>
      <b/>
      <sz val="10"/>
      <name val="Arial"/>
      <family val="2"/>
      <charset val="162"/>
    </font>
    <font>
      <sz val="10"/>
      <name val="Arial"/>
      <family val="2"/>
      <charset val="162"/>
    </font>
    <font>
      <sz val="8"/>
      <color indexed="20"/>
      <name val="Tahoma"/>
      <family val="2"/>
    </font>
    <font>
      <sz val="10"/>
      <color indexed="20"/>
      <name val="Arial"/>
      <family val="2"/>
    </font>
    <font>
      <sz val="11"/>
      <name val="?¸?o"/>
      <family val="3"/>
      <charset val="129"/>
    </font>
    <font>
      <sz val="12"/>
      <name val="퉆AAA "/>
      <family val="3"/>
      <charset val="129"/>
    </font>
    <font>
      <sz val="11"/>
      <name val="?맙o"/>
      <family val="3"/>
      <charset val="129"/>
    </font>
    <font>
      <sz val="10"/>
      <name val="?UAAA?"/>
      <family val="1"/>
    </font>
    <font>
      <sz val="12"/>
      <name val="ⓒoUAAA¨u"/>
      <family val="1"/>
      <charset val="129"/>
    </font>
    <font>
      <sz val="12"/>
      <name val="¨IoUAAA¡§u"/>
      <family val="3"/>
      <charset val="129"/>
    </font>
    <font>
      <sz val="12"/>
      <name val="¹UAAA¼"/>
      <family val="1"/>
      <charset val="129"/>
    </font>
    <font>
      <sz val="11"/>
      <name val="µ¸¿ò"/>
      <family val="3"/>
      <charset val="129"/>
    </font>
    <font>
      <sz val="12"/>
      <name val="¹ÙÅÁÃ¼"/>
      <family val="3"/>
      <charset val="129"/>
    </font>
    <font>
      <sz val="12"/>
      <name val="μ¸¿oA¼"/>
      <family val="3"/>
      <charset val="129"/>
    </font>
    <font>
      <sz val="12"/>
      <name val="µ¸¿òÃ¼"/>
      <family val="3"/>
      <charset val="129"/>
    </font>
    <font>
      <sz val="11"/>
      <name val="μ¸¿o"/>
      <family val="3"/>
      <charset val="129"/>
    </font>
    <font>
      <sz val="12"/>
      <name val="¸iA¶"/>
      <family val="3"/>
      <charset val="129"/>
    </font>
    <font>
      <sz val="12"/>
      <name val="System"/>
      <family val="2"/>
      <charset val="129"/>
    </font>
    <font>
      <sz val="10"/>
      <name val="¹ÙÅÁÃ¼"/>
      <family val="1"/>
      <charset val="129"/>
    </font>
    <font>
      <sz val="10"/>
      <name val="¹UAAA¼"/>
      <family val="1"/>
      <charset val="129"/>
    </font>
    <font>
      <sz val="12"/>
      <name val="¸íÁ¶"/>
      <family val="3"/>
      <charset val="129"/>
    </font>
    <font>
      <sz val="9"/>
      <name val="±¼¸²A¼"/>
      <family val="3"/>
      <charset val="129"/>
    </font>
    <font>
      <sz val="10"/>
      <name val="µ¸¿òÃ¼"/>
      <family val="3"/>
      <charset val="129"/>
    </font>
    <font>
      <sz val="11"/>
      <name val="μ¸¿oA¼"/>
      <family val="3"/>
      <charset val="129"/>
    </font>
    <font>
      <sz val="11"/>
      <name val="µ¸¿òÃ¼"/>
      <family val="3"/>
      <charset val="129"/>
    </font>
    <font>
      <sz val="10"/>
      <name val="μ¸¿oA¼"/>
      <family val="3"/>
      <charset val="129"/>
    </font>
    <font>
      <sz val="14"/>
      <name val="?©"/>
      <charset val="204"/>
    </font>
    <font>
      <i/>
      <sz val="1"/>
      <color indexed="18"/>
      <name val="Courier"/>
      <family val="1"/>
      <charset val="204"/>
    </font>
    <font>
      <i/>
      <sz val="1"/>
      <color indexed="16"/>
      <name val="Courier"/>
      <family val="1"/>
      <charset val="204"/>
    </font>
    <font>
      <b/>
      <sz val="12"/>
      <name val="Arial"/>
      <family val="2"/>
    </font>
    <font>
      <sz val="12"/>
      <name val="Tms Rmn"/>
      <charset val="204"/>
    </font>
    <font>
      <sz val="11"/>
      <name val="Arial"/>
      <family val="1"/>
    </font>
    <font>
      <sz val="8"/>
      <color indexed="8"/>
      <name val="Century Schoolbook"/>
      <family val="1"/>
      <charset val="204"/>
    </font>
    <font>
      <b/>
      <sz val="11"/>
      <color indexed="8"/>
      <name val="Arial"/>
      <family val="2"/>
      <charset val="204"/>
    </font>
    <font>
      <sz val="7"/>
      <color rgb="FF000000"/>
      <name val="Arial"/>
      <family val="2"/>
      <charset val="204"/>
    </font>
    <font>
      <sz val="9"/>
      <color rgb="FF000000"/>
      <name val="Arial"/>
      <family val="2"/>
      <charset val="204"/>
    </font>
    <font>
      <b/>
      <sz val="8"/>
      <color rgb="FF000000"/>
      <name val="Arial"/>
      <family val="2"/>
      <charset val="204"/>
    </font>
    <font>
      <sz val="10"/>
      <color rgb="FF000000"/>
      <name val="Arial"/>
      <family val="2"/>
      <charset val="204"/>
    </font>
    <font>
      <b/>
      <sz val="11"/>
      <color rgb="FF000000"/>
      <name val="Arial"/>
      <family val="2"/>
      <charset val="204"/>
    </font>
    <font>
      <sz val="7"/>
      <color indexed="8"/>
      <name val="Arial"/>
      <family val="2"/>
      <charset val="204"/>
    </font>
    <font>
      <b/>
      <i/>
      <sz val="9"/>
      <color indexed="8"/>
      <name val="Arial"/>
      <family val="2"/>
      <charset val="204"/>
    </font>
    <font>
      <b/>
      <i/>
      <sz val="9"/>
      <color rgb="FF000000"/>
      <name val="Arial"/>
      <family val="2"/>
      <charset val="204"/>
    </font>
    <font>
      <sz val="8"/>
      <color indexed="8"/>
      <name val="times New Roman"/>
      <family val="1"/>
      <charset val="204"/>
    </font>
    <font>
      <sz val="6"/>
      <color rgb="FF000000"/>
      <name val="Arial"/>
      <family val="2"/>
      <charset val="204"/>
    </font>
    <font>
      <sz val="9"/>
      <color rgb="FF000000"/>
      <name val="times New Roman"/>
      <family val="1"/>
      <charset val="204"/>
    </font>
    <font>
      <sz val="8"/>
      <color indexed="8"/>
      <name val="Arial"/>
      <family val="2"/>
      <charset val="204"/>
    </font>
    <font>
      <sz val="8"/>
      <color rgb="FF000000"/>
      <name val="Arial"/>
      <family val="2"/>
      <charset val="204"/>
    </font>
    <font>
      <sz val="9"/>
      <color indexed="8"/>
      <name val="Arial"/>
      <family val="2"/>
      <charset val="204"/>
    </font>
    <font>
      <sz val="8"/>
      <color rgb="FF000000"/>
      <name val="Times New Roman"/>
      <family val="1"/>
      <charset val="204"/>
    </font>
    <font>
      <b/>
      <sz val="9"/>
      <color rgb="FF000000"/>
      <name val="Courier New"/>
      <family val="3"/>
      <charset val="204"/>
    </font>
    <font>
      <b/>
      <sz val="18"/>
      <color indexed="62"/>
      <name val="Cambria"/>
      <family val="2"/>
      <charset val="204"/>
    </font>
    <font>
      <sz val="12"/>
      <name val="¾©"/>
      <charset val="204"/>
    </font>
    <font>
      <sz val="12"/>
      <color indexed="62"/>
      <name val="Times New Roman"/>
      <family val="2"/>
      <charset val="204"/>
    </font>
    <font>
      <b/>
      <sz val="12"/>
      <color indexed="63"/>
      <name val="Times New Roman"/>
      <family val="2"/>
      <charset val="204"/>
    </font>
    <font>
      <b/>
      <sz val="12"/>
      <color indexed="52"/>
      <name val="Times New Roman"/>
      <family val="2"/>
      <charset val="204"/>
    </font>
    <font>
      <u/>
      <sz val="11"/>
      <color indexed="12"/>
      <name val="Calibri"/>
      <family val="2"/>
      <charset val="204"/>
    </font>
    <font>
      <sz val="10"/>
      <name val="±јёІГј"/>
      <charset val="204"/>
    </font>
    <font>
      <b/>
      <sz val="15"/>
      <color indexed="62"/>
      <name val="Times New Roman"/>
      <family val="2"/>
      <charset val="204"/>
    </font>
    <font>
      <b/>
      <sz val="13"/>
      <color indexed="62"/>
      <name val="Times New Roman"/>
      <family val="2"/>
      <charset val="204"/>
    </font>
    <font>
      <b/>
      <sz val="11"/>
      <color indexed="62"/>
      <name val="Times New Roman"/>
      <family val="2"/>
      <charset val="204"/>
    </font>
    <font>
      <sz val="12"/>
      <name val="№ЩЕБГј"/>
      <family val="3"/>
      <charset val="129"/>
    </font>
    <font>
      <b/>
      <sz val="12"/>
      <color indexed="8"/>
      <name val="Times New Roman"/>
      <family val="2"/>
      <charset val="204"/>
    </font>
    <font>
      <b/>
      <sz val="12"/>
      <color indexed="9"/>
      <name val="Times New Roman"/>
      <family val="2"/>
      <charset val="204"/>
    </font>
    <font>
      <sz val="12"/>
      <color indexed="60"/>
      <name val="Times New Roman"/>
      <family val="2"/>
      <charset val="204"/>
    </font>
    <font>
      <sz val="14"/>
      <name val="–ѕ’©"/>
      <family val="3"/>
      <charset val="129"/>
    </font>
    <font>
      <sz val="11"/>
      <color theme="1"/>
      <name val="Arial"/>
      <family val="2"/>
      <charset val="204"/>
    </font>
    <font>
      <sz val="10"/>
      <color theme="1"/>
      <name val="Arial Narrow"/>
      <family val="2"/>
      <charset val="204"/>
    </font>
    <font>
      <sz val="13"/>
      <name val="Garamond"/>
      <family val="1"/>
      <charset val="204"/>
    </font>
    <font>
      <sz val="10"/>
      <name val="Arial Cyr"/>
    </font>
    <font>
      <sz val="11"/>
      <color theme="1"/>
      <name val="Calibri"/>
      <family val="2"/>
      <scheme val="minor"/>
    </font>
    <font>
      <sz val="12"/>
      <color indexed="8"/>
      <name val="Times Uzb Roman"/>
      <family val="2"/>
      <charset val="204"/>
    </font>
    <font>
      <sz val="10"/>
      <color theme="1"/>
      <name val="Calibri"/>
      <family val="2"/>
      <scheme val="minor"/>
    </font>
    <font>
      <sz val="10"/>
      <name val="A_Timer"/>
      <charset val="204"/>
    </font>
    <font>
      <sz val="10"/>
      <color theme="1"/>
      <name val="Times New Roman"/>
      <family val="2"/>
      <charset val="204"/>
    </font>
    <font>
      <sz val="10"/>
      <color theme="1"/>
      <name val="Calibri"/>
      <family val="2"/>
      <charset val="204"/>
      <scheme val="minor"/>
    </font>
    <font>
      <sz val="12"/>
      <color indexed="20"/>
      <name val="Times New Roman"/>
      <family val="2"/>
      <charset val="204"/>
    </font>
    <font>
      <i/>
      <sz val="12"/>
      <color indexed="23"/>
      <name val="Times New Roman"/>
      <family val="2"/>
      <charset val="204"/>
    </font>
    <font>
      <sz val="12"/>
      <color indexed="8"/>
      <name val="Arial Narrow"/>
      <family val="2"/>
      <charset val="204"/>
    </font>
    <font>
      <sz val="10"/>
      <name val="Palatino Linotype"/>
      <family val="1"/>
      <charset val="204"/>
    </font>
    <font>
      <sz val="11"/>
      <color indexed="8"/>
      <name val="Arial"/>
      <family val="2"/>
      <charset val="204"/>
    </font>
    <font>
      <sz val="10"/>
      <color indexed="8"/>
      <name val="Arial Narrow"/>
      <family val="2"/>
      <charset val="204"/>
    </font>
    <font>
      <sz val="12"/>
      <color indexed="52"/>
      <name val="Times New Roman"/>
      <family val="2"/>
      <charset val="204"/>
    </font>
    <font>
      <sz val="12"/>
      <color indexed="10"/>
      <name val="Times New Roman"/>
      <family val="2"/>
      <charset val="204"/>
    </font>
    <font>
      <sz val="14"/>
      <name val="Arial Cyr"/>
      <charset val="204"/>
    </font>
    <font>
      <b/>
      <sz val="10"/>
      <color indexed="64"/>
      <name val="Arial"/>
      <family val="2"/>
      <charset val="204"/>
    </font>
    <font>
      <sz val="12"/>
      <color indexed="17"/>
      <name val="Times New Roman"/>
      <family val="2"/>
      <charset val="204"/>
    </font>
    <font>
      <sz val="11"/>
      <name val="돋움"/>
      <charset val="129"/>
    </font>
    <font>
      <b/>
      <sz val="11"/>
      <color theme="1"/>
      <name val="Arial"/>
      <family val="2"/>
      <charset val="204"/>
    </font>
    <font>
      <b/>
      <i/>
      <sz val="8"/>
      <color theme="1"/>
      <name val="Arial"/>
      <family val="2"/>
      <charset val="204"/>
    </font>
    <font>
      <b/>
      <sz val="12"/>
      <name val="Arial"/>
      <family val="2"/>
      <charset val="204"/>
    </font>
    <font>
      <sz val="12"/>
      <name val="Arial"/>
      <family val="2"/>
      <charset val="204"/>
    </font>
    <font>
      <b/>
      <sz val="12"/>
      <color rgb="FFFF0000"/>
      <name val="Arial"/>
      <family val="2"/>
      <charset val="204"/>
    </font>
    <font>
      <b/>
      <sz val="12"/>
      <name val="Arial Cyr"/>
      <charset val="204"/>
    </font>
    <font>
      <b/>
      <sz val="11"/>
      <name val="Arial"/>
      <family val="2"/>
      <charset val="204"/>
    </font>
    <font>
      <b/>
      <i/>
      <sz val="11"/>
      <name val="Arial"/>
      <family val="2"/>
      <charset val="204"/>
    </font>
    <font>
      <b/>
      <i/>
      <sz val="8"/>
      <name val="Arial"/>
      <family val="2"/>
      <charset val="20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26"/>
      </patternFill>
    </fill>
    <fill>
      <patternFill patternType="solid">
        <fgColor indexed="42"/>
        <bgColor indexed="27"/>
      </patternFill>
    </fill>
    <fill>
      <patternFill patternType="solid">
        <fgColor indexed="50"/>
        <b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26"/>
        <bgColor indexed="9"/>
      </patternFill>
    </fill>
    <fill>
      <patternFill patternType="solid">
        <fgColor indexed="54"/>
        <bgColor indexed="2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FFFF"/>
        <bgColor indexed="64"/>
      </patternFill>
    </fill>
    <fill>
      <patternFill patternType="solid">
        <fgColor indexed="54"/>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1">
    <border>
      <left/>
      <right/>
      <top/>
      <bottom/>
      <diagonal/>
    </border>
    <border>
      <left style="medium">
        <color indexed="64"/>
      </left>
      <right style="thin">
        <color indexed="63"/>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14533">
    <xf numFmtId="0" fontId="0" fillId="0" borderId="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xf numFmtId="0" fontId="34" fillId="0" borderId="1" applyNumberFormat="0" applyFont="0" applyBorder="0" applyAlignment="0">
      <alignment horizontal="left" vertical="center" wrapText="1" indent="1" shrinkToFit="1"/>
    </xf>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4" fontId="35" fillId="0" borderId="0" applyFont="0" applyFill="0" applyBorder="0" applyAlignment="0" applyProtection="0"/>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6" borderId="0">
      <alignment horizontal="left" vertical="top"/>
    </xf>
    <xf numFmtId="0" fontId="9" fillId="17" borderId="0">
      <alignment horizontal="left" vertical="top"/>
    </xf>
    <xf numFmtId="0" fontId="9" fillId="16" borderId="0">
      <alignment horizontal="left" vertical="top"/>
    </xf>
    <xf numFmtId="0" fontId="9" fillId="16"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6" borderId="0">
      <alignment horizontal="left" vertical="top"/>
    </xf>
    <xf numFmtId="0" fontId="12" fillId="17" borderId="0">
      <alignment horizontal="left" vertical="top"/>
    </xf>
    <xf numFmtId="0" fontId="12" fillId="16" borderId="0">
      <alignment horizontal="left" vertical="top"/>
    </xf>
    <xf numFmtId="0" fontId="12" fillId="16"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6" borderId="0">
      <alignment horizontal="left" vertical="top"/>
    </xf>
    <xf numFmtId="0" fontId="11" fillId="17" borderId="0">
      <alignment horizontal="left" vertical="top"/>
    </xf>
    <xf numFmtId="0" fontId="11" fillId="16" borderId="0">
      <alignment horizontal="left" vertical="top"/>
    </xf>
    <xf numFmtId="0" fontId="11" fillId="16"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6" borderId="0">
      <alignment horizontal="center" vertical="center"/>
    </xf>
    <xf numFmtId="0" fontId="11" fillId="17" borderId="0">
      <alignment horizontal="center" vertical="center"/>
    </xf>
    <xf numFmtId="0" fontId="11" fillId="16" borderId="0">
      <alignment horizontal="center" vertical="center"/>
    </xf>
    <xf numFmtId="0" fontId="11" fillId="16"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3" fillId="16" borderId="0">
      <alignment horizontal="left"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16" borderId="0">
      <alignment horizontal="left"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6" borderId="0">
      <alignment horizontal="center" vertical="center"/>
    </xf>
    <xf numFmtId="0" fontId="10" fillId="17" borderId="0">
      <alignment horizontal="center" vertical="center"/>
    </xf>
    <xf numFmtId="0" fontId="10" fillId="16" borderId="0">
      <alignment horizontal="center" vertical="center"/>
    </xf>
    <xf numFmtId="0" fontId="10" fillId="16"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16" borderId="0">
      <alignment horizontal="righ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left" vertical="center"/>
    </xf>
    <xf numFmtId="0" fontId="11" fillId="17" borderId="0">
      <alignment horizontal="left" vertical="center"/>
    </xf>
    <xf numFmtId="0" fontId="11" fillId="16" borderId="0">
      <alignment horizontal="left" vertical="center"/>
    </xf>
    <xf numFmtId="0" fontId="11"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6" borderId="0">
      <alignment horizontal="right" vertical="center"/>
    </xf>
    <xf numFmtId="0" fontId="11" fillId="17" borderId="0">
      <alignment horizontal="right" vertical="center"/>
    </xf>
    <xf numFmtId="0" fontId="11" fillId="16" borderId="0">
      <alignment horizontal="right" vertical="center"/>
    </xf>
    <xf numFmtId="0" fontId="11" fillId="16"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4" fillId="7" borderId="2" applyNumberFormat="0" applyAlignment="0" applyProtection="0"/>
    <xf numFmtId="0" fontId="14" fillId="7" borderId="2" applyNumberFormat="0" applyAlignment="0" applyProtection="0"/>
    <xf numFmtId="0" fontId="14" fillId="7" borderId="2"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4" fillId="0" borderId="0"/>
    <xf numFmtId="0" fontId="3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7" fontId="33" fillId="0" borderId="0" applyFont="0" applyFill="0" applyBorder="0" applyAlignment="0" applyProtection="0"/>
    <xf numFmtId="170" fontId="3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2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9" fillId="0" borderId="0">
      <protection locked="0"/>
    </xf>
    <xf numFmtId="178" fontId="40" fillId="0" borderId="0">
      <protection locked="0"/>
    </xf>
    <xf numFmtId="178" fontId="40" fillId="0" borderId="0">
      <protection locked="0"/>
    </xf>
    <xf numFmtId="178" fontId="40" fillId="0" borderId="0">
      <protection locked="0"/>
    </xf>
    <xf numFmtId="178" fontId="40" fillId="0" borderId="0">
      <protection locked="0"/>
    </xf>
    <xf numFmtId="178" fontId="41" fillId="0" borderId="0">
      <protection locked="0"/>
    </xf>
    <xf numFmtId="0" fontId="6" fillId="0" borderId="0"/>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24" fillId="0" borderId="0"/>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6" fillId="0" borderId="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24" fillId="0" borderId="0"/>
    <xf numFmtId="0" fontId="6" fillId="0" borderId="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6" fillId="0" borderId="0"/>
    <xf numFmtId="0" fontId="6" fillId="0" borderId="0"/>
    <xf numFmtId="0" fontId="6" fillId="0" borderId="0"/>
    <xf numFmtId="0" fontId="24" fillId="0" borderId="0"/>
    <xf numFmtId="0" fontId="6" fillId="0" borderId="0"/>
    <xf numFmtId="0" fontId="24" fillId="0" borderId="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178" fontId="37" fillId="0" borderId="0">
      <protection locked="0"/>
    </xf>
    <xf numFmtId="178" fontId="37"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6" fillId="0" borderId="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6"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6" fillId="0" borderId="0"/>
    <xf numFmtId="0" fontId="24" fillId="0" borderId="0"/>
    <xf numFmtId="0" fontId="24" fillId="0" borderId="0"/>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24" fillId="0" borderId="0"/>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6" fillId="0" borderId="0"/>
    <xf numFmtId="0" fontId="6" fillId="0" borderId="0"/>
    <xf numFmtId="0" fontId="42" fillId="0" borderId="0">
      <protection locked="0"/>
    </xf>
    <xf numFmtId="178" fontId="37" fillId="0" borderId="0">
      <protection locked="0"/>
    </xf>
    <xf numFmtId="178" fontId="42" fillId="0" borderId="11">
      <protection locked="0"/>
    </xf>
    <xf numFmtId="178" fontId="37" fillId="0" borderId="11">
      <protection locked="0"/>
    </xf>
    <xf numFmtId="0" fontId="42" fillId="0" borderId="0">
      <protection locked="0"/>
    </xf>
    <xf numFmtId="178" fontId="37" fillId="0" borderId="0">
      <protection locked="0"/>
    </xf>
    <xf numFmtId="0" fontId="42" fillId="0" borderId="0">
      <protection locked="0"/>
    </xf>
    <xf numFmtId="0" fontId="42" fillId="0" borderId="0">
      <protection locked="0"/>
    </xf>
    <xf numFmtId="178" fontId="37" fillId="0" borderId="0">
      <protection locked="0"/>
    </xf>
    <xf numFmtId="178" fontId="37" fillId="0" borderId="0">
      <protection locked="0"/>
    </xf>
    <xf numFmtId="0" fontId="24" fillId="0" borderId="0"/>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37" fillId="0" borderId="0">
      <protection locked="0"/>
    </xf>
    <xf numFmtId="178" fontId="38" fillId="0" borderId="0">
      <protection locked="0"/>
    </xf>
    <xf numFmtId="178" fontId="37" fillId="0" borderId="11">
      <protection locked="0"/>
    </xf>
    <xf numFmtId="178" fontId="38" fillId="0" borderId="11">
      <protection locked="0"/>
    </xf>
    <xf numFmtId="0" fontId="37" fillId="0" borderId="0">
      <protection locked="0"/>
    </xf>
    <xf numFmtId="178" fontId="38" fillId="0" borderId="0">
      <protection locked="0"/>
    </xf>
    <xf numFmtId="0" fontId="37" fillId="0" borderId="0">
      <protection locked="0"/>
    </xf>
    <xf numFmtId="0" fontId="37" fillId="0" borderId="0">
      <protection locked="0"/>
    </xf>
    <xf numFmtId="178" fontId="38" fillId="0" borderId="0">
      <protection locked="0"/>
    </xf>
    <xf numFmtId="178" fontId="38" fillId="0" borderId="0">
      <protection locked="0"/>
    </xf>
    <xf numFmtId="0" fontId="6" fillId="0" borderId="0"/>
    <xf numFmtId="0" fontId="6" fillId="0" borderId="0"/>
    <xf numFmtId="178" fontId="43" fillId="0" borderId="11">
      <protection locked="0"/>
    </xf>
    <xf numFmtId="0" fontId="44" fillId="0" borderId="0">
      <protection locked="0"/>
    </xf>
    <xf numFmtId="0" fontId="44" fillId="0" borderId="0">
      <protection locked="0"/>
    </xf>
    <xf numFmtId="178" fontId="43" fillId="0" borderId="0">
      <protection locked="0"/>
    </xf>
    <xf numFmtId="178" fontId="43" fillId="0" borderId="0">
      <protection locked="0"/>
    </xf>
    <xf numFmtId="178" fontId="43" fillId="0" borderId="0">
      <protection locked="0"/>
    </xf>
    <xf numFmtId="178" fontId="45" fillId="0" borderId="0">
      <protection locked="0"/>
    </xf>
    <xf numFmtId="178" fontId="45" fillId="0" borderId="0">
      <protection locked="0"/>
    </xf>
    <xf numFmtId="0" fontId="44" fillId="0" borderId="11">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1" fillId="0" borderId="0">
      <protection locked="0"/>
    </xf>
    <xf numFmtId="178" fontId="46" fillId="0" borderId="0">
      <protection locked="0"/>
    </xf>
    <xf numFmtId="178" fontId="46" fillId="0" borderId="0">
      <protection locked="0"/>
    </xf>
    <xf numFmtId="178" fontId="47" fillId="0" borderId="0">
      <protection locked="0"/>
    </xf>
    <xf numFmtId="178" fontId="41" fillId="0" borderId="0">
      <protection locked="0"/>
    </xf>
    <xf numFmtId="178" fontId="46"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6" fillId="0" borderId="0">
      <protection locked="0"/>
    </xf>
    <xf numFmtId="178" fontId="47" fillId="0" borderId="0">
      <protection locked="0"/>
    </xf>
    <xf numFmtId="178" fontId="41" fillId="0" borderId="0">
      <protection locked="0"/>
    </xf>
    <xf numFmtId="178" fontId="46" fillId="0" borderId="0">
      <protection locked="0"/>
    </xf>
    <xf numFmtId="178" fontId="41" fillId="0" borderId="0">
      <protection locked="0"/>
    </xf>
    <xf numFmtId="178" fontId="46"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1" fillId="0" borderId="0">
      <protection locked="0"/>
    </xf>
    <xf numFmtId="178" fontId="46"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1" fillId="0" borderId="0">
      <protection locked="0"/>
    </xf>
    <xf numFmtId="178" fontId="46" fillId="0" borderId="0">
      <protection locked="0"/>
    </xf>
    <xf numFmtId="178" fontId="41" fillId="0" borderId="0">
      <protection locked="0"/>
    </xf>
    <xf numFmtId="178" fontId="46" fillId="0" borderId="0">
      <protection locked="0"/>
    </xf>
    <xf numFmtId="178" fontId="41" fillId="0" borderId="0">
      <protection locked="0"/>
    </xf>
    <xf numFmtId="178" fontId="46"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7" fillId="0" borderId="0">
      <protection locked="0"/>
    </xf>
    <xf numFmtId="178" fontId="46"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178" fontId="48" fillId="0" borderId="0">
      <protection locked="0"/>
    </xf>
    <xf numFmtId="178" fontId="47" fillId="0" borderId="0">
      <protection locked="0"/>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178" fontId="49" fillId="0" borderId="0">
      <protection locked="0"/>
    </xf>
    <xf numFmtId="178" fontId="49" fillId="0" borderId="0">
      <protection locked="0"/>
    </xf>
    <xf numFmtId="178" fontId="51" fillId="0" borderId="0">
      <protection locked="0"/>
    </xf>
    <xf numFmtId="178" fontId="51" fillId="0" borderId="0">
      <protection locked="0"/>
    </xf>
    <xf numFmtId="178" fontId="51" fillId="0" borderId="0">
      <protection locked="0"/>
    </xf>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78" fontId="52" fillId="0" borderId="0">
      <protection locked="0"/>
    </xf>
    <xf numFmtId="0" fontId="25" fillId="3" borderId="0" applyNumberFormat="0" applyBorder="0" applyAlignment="0" applyProtection="0"/>
    <xf numFmtId="0" fontId="16" fillId="22" borderId="2" applyNumberFormat="0" applyAlignment="0" applyProtection="0"/>
    <xf numFmtId="0" fontId="21" fillId="23" borderId="8" applyNumberFormat="0" applyAlignment="0" applyProtection="0"/>
    <xf numFmtId="0" fontId="26" fillId="0" borderId="0" applyNumberFormat="0" applyFill="0" applyBorder="0" applyAlignment="0" applyProtection="0"/>
    <xf numFmtId="0" fontId="29"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178" fontId="49" fillId="0" borderId="0">
      <protection locked="0"/>
    </xf>
    <xf numFmtId="178" fontId="53" fillId="0" borderId="0">
      <protection locked="0"/>
    </xf>
    <xf numFmtId="178" fontId="51" fillId="0" borderId="0">
      <protection locked="0"/>
    </xf>
    <xf numFmtId="178" fontId="51" fillId="0" borderId="0">
      <protection locked="0"/>
    </xf>
    <xf numFmtId="0" fontId="14" fillId="7" borderId="2" applyNumberFormat="0" applyAlignment="0" applyProtection="0"/>
    <xf numFmtId="178" fontId="52" fillId="0" borderId="0">
      <protection locked="0"/>
    </xf>
    <xf numFmtId="0" fontId="27" fillId="0" borderId="10" applyNumberFormat="0" applyFill="0" applyAlignment="0" applyProtection="0"/>
    <xf numFmtId="0" fontId="23" fillId="24" borderId="0" applyNumberFormat="0" applyBorder="0" applyAlignment="0" applyProtection="0"/>
    <xf numFmtId="0" fontId="54" fillId="25" borderId="9" applyNumberFormat="0" applyFont="0" applyAlignment="0" applyProtection="0"/>
    <xf numFmtId="178" fontId="49" fillId="0" borderId="0">
      <protection locked="0"/>
    </xf>
    <xf numFmtId="178" fontId="51" fillId="0" borderId="0">
      <protection locked="0"/>
    </xf>
    <xf numFmtId="178" fontId="49" fillId="0" borderId="0">
      <protection locked="0"/>
    </xf>
    <xf numFmtId="178" fontId="51" fillId="0" borderId="0">
      <protection locked="0"/>
    </xf>
    <xf numFmtId="178" fontId="51" fillId="0" borderId="0">
      <protection locked="0"/>
    </xf>
    <xf numFmtId="178" fontId="50" fillId="0" borderId="0">
      <protection locked="0"/>
    </xf>
    <xf numFmtId="0" fontId="15" fillId="22" borderId="3" applyNumberFormat="0" applyAlignment="0" applyProtection="0"/>
    <xf numFmtId="0" fontId="6" fillId="0" borderId="0" applyNumberFormat="0" applyFill="0" applyBorder="0" applyAlignment="0" applyProtection="0"/>
    <xf numFmtId="0" fontId="22" fillId="0" borderId="0" applyNumberFormat="0" applyFill="0" applyBorder="0" applyAlignment="0" applyProtection="0"/>
    <xf numFmtId="0" fontId="20" fillId="0" borderId="7" applyNumberFormat="0" applyFill="0" applyAlignment="0" applyProtection="0"/>
    <xf numFmtId="0" fontId="28" fillId="0" borderId="0" applyNumberFormat="0" applyFill="0" applyBorder="0" applyAlignment="0" applyProtection="0"/>
    <xf numFmtId="0" fontId="30" fillId="0" borderId="0">
      <alignment horizontal="center"/>
    </xf>
    <xf numFmtId="0" fontId="6" fillId="0" borderId="0"/>
    <xf numFmtId="0" fontId="24" fillId="0" borderId="0"/>
    <xf numFmtId="167" fontId="6" fillId="0" borderId="0" applyFont="0" applyFill="0" applyBorder="0" applyAlignment="0" applyProtection="0"/>
    <xf numFmtId="0" fontId="24" fillId="0" borderId="0" applyFont="0" applyFill="0" applyBorder="0" applyAlignment="0" applyProtection="0"/>
    <xf numFmtId="178" fontId="43" fillId="0" borderId="0">
      <protection locked="0"/>
    </xf>
    <xf numFmtId="0" fontId="5" fillId="0" borderId="0"/>
    <xf numFmtId="9" fontId="7" fillId="0" borderId="0" applyFont="0" applyFill="0" applyBorder="0" applyAlignment="0" applyProtection="0"/>
    <xf numFmtId="9" fontId="5" fillId="0" borderId="0" applyFont="0" applyFill="0" applyBorder="0" applyAlignment="0" applyProtection="0"/>
    <xf numFmtId="0" fontId="6" fillId="0" borderId="0"/>
    <xf numFmtId="0" fontId="5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57" fillId="0" borderId="0"/>
    <xf numFmtId="0" fontId="7" fillId="0" borderId="0"/>
    <xf numFmtId="0" fontId="9" fillId="0" borderId="0"/>
    <xf numFmtId="0" fontId="6"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9" fontId="6"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57" fillId="0" borderId="0" applyFont="0" applyFill="0" applyBorder="0" applyAlignment="0" applyProtection="0"/>
    <xf numFmtId="0" fontId="6" fillId="0" borderId="0"/>
    <xf numFmtId="0" fontId="60" fillId="0" borderId="0"/>
    <xf numFmtId="0" fontId="61" fillId="0" borderId="0"/>
    <xf numFmtId="0" fontId="62" fillId="26" borderId="0">
      <alignment horizontal="center" vertical="center"/>
    </xf>
    <xf numFmtId="179" fontId="63" fillId="0" borderId="0"/>
    <xf numFmtId="179" fontId="63" fillId="0" borderId="0"/>
    <xf numFmtId="0" fontId="64" fillId="0" borderId="0"/>
    <xf numFmtId="0" fontId="65" fillId="0" borderId="0" applyFill="0" applyBorder="0" applyProtection="0">
      <alignment vertical="center"/>
    </xf>
    <xf numFmtId="0" fontId="66" fillId="0" borderId="0" applyNumberFormat="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3" fillId="0" borderId="0"/>
    <xf numFmtId="0" fontId="63" fillId="0" borderId="0"/>
    <xf numFmtId="0" fontId="63" fillId="0" borderId="0"/>
    <xf numFmtId="0" fontId="63" fillId="0" borderId="0"/>
    <xf numFmtId="180" fontId="65" fillId="0" borderId="0" applyFill="0" applyBorder="0" applyProtection="0">
      <alignment vertical="center"/>
    </xf>
    <xf numFmtId="10" fontId="65" fillId="0" borderId="0" applyFill="0" applyBorder="0" applyProtection="0">
      <alignment vertical="center"/>
    </xf>
    <xf numFmtId="181" fontId="65" fillId="0" borderId="0" applyFill="0" applyBorder="0" applyProtection="0">
      <alignment vertical="center"/>
    </xf>
    <xf numFmtId="182" fontId="65" fillId="0" borderId="0" applyFill="0" applyBorder="0" applyProtection="0">
      <alignment vertical="center"/>
    </xf>
    <xf numFmtId="183" fontId="65" fillId="0" borderId="0" applyFill="0" applyBorder="0" applyProtection="0">
      <alignment vertical="center"/>
    </xf>
    <xf numFmtId="0" fontId="67" fillId="0" borderId="0"/>
    <xf numFmtId="0" fontId="67" fillId="0" borderId="0"/>
    <xf numFmtId="0" fontId="67" fillId="0" borderId="0" applyNumberFormat="0" applyProtection="0"/>
    <xf numFmtId="184" fontId="65" fillId="0" borderId="0" applyFill="0" applyBorder="0" applyProtection="0">
      <alignment vertical="center"/>
    </xf>
    <xf numFmtId="0" fontId="67" fillId="0" borderId="0"/>
    <xf numFmtId="0" fontId="67" fillId="0" borderId="0"/>
    <xf numFmtId="0" fontId="67" fillId="0" borderId="0"/>
    <xf numFmtId="0" fontId="67" fillId="0" borderId="0"/>
    <xf numFmtId="0" fontId="68" fillId="0" borderId="0"/>
    <xf numFmtId="0" fontId="69" fillId="0" borderId="0"/>
    <xf numFmtId="0" fontId="68" fillId="0" borderId="0"/>
    <xf numFmtId="0" fontId="69" fillId="0" borderId="0"/>
    <xf numFmtId="0" fontId="67" fillId="0" borderId="0" applyNumberFormat="0" applyProtection="0"/>
    <xf numFmtId="178" fontId="70" fillId="0" borderId="0">
      <protection locked="0"/>
    </xf>
    <xf numFmtId="0" fontId="31" fillId="0" borderId="0" applyNumberFormat="0" applyFill="0" applyBorder="0" applyAlignment="0" applyProtection="0">
      <alignment vertical="top"/>
      <protection locked="0"/>
    </xf>
    <xf numFmtId="171" fontId="6" fillId="0" borderId="0" applyFont="0" applyFill="0" applyBorder="0" applyAlignment="0" applyProtection="0"/>
    <xf numFmtId="170" fontId="6" fillId="0" borderId="0" applyFont="0" applyFill="0" applyBorder="0" applyAlignment="0" applyProtection="0"/>
    <xf numFmtId="0" fontId="68" fillId="0" borderId="0"/>
    <xf numFmtId="0" fontId="68" fillId="0" borderId="0"/>
    <xf numFmtId="0" fontId="68" fillId="0" borderId="0"/>
    <xf numFmtId="0" fontId="71" fillId="0" borderId="0">
      <alignment vertical="center"/>
    </xf>
    <xf numFmtId="0" fontId="68" fillId="0" borderId="0"/>
    <xf numFmtId="185" fontId="65" fillId="0" borderId="0" applyFill="0" applyBorder="0" applyProtection="0">
      <alignment vertical="center"/>
    </xf>
    <xf numFmtId="186" fontId="65" fillId="0" borderId="0" applyFill="0" applyBorder="0" applyProtection="0">
      <alignment vertical="center"/>
    </xf>
    <xf numFmtId="187" fontId="65" fillId="0" borderId="0" applyFill="0" applyBorder="0" applyProtection="0">
      <alignment vertical="center"/>
    </xf>
    <xf numFmtId="0" fontId="72" fillId="0" borderId="0" applyNumberFormat="0" applyFill="0" applyBorder="0" applyProtection="0">
      <alignment vertical="center"/>
    </xf>
    <xf numFmtId="0" fontId="73" fillId="0" borderId="0" applyNumberFormat="0" applyFill="0" applyBorder="0" applyProtection="0">
      <alignment vertical="center"/>
    </xf>
    <xf numFmtId="0" fontId="74" fillId="0" borderId="0"/>
    <xf numFmtId="0" fontId="67" fillId="0" borderId="0"/>
    <xf numFmtId="0" fontId="67" fillId="0" borderId="0"/>
    <xf numFmtId="0" fontId="67" fillId="0" borderId="0"/>
    <xf numFmtId="0" fontId="67" fillId="0" borderId="0"/>
    <xf numFmtId="0" fontId="74" fillId="0" borderId="0"/>
    <xf numFmtId="4" fontId="65" fillId="0" borderId="0" applyFill="0" applyBorder="0" applyProtection="0">
      <alignment vertical="center"/>
    </xf>
    <xf numFmtId="3" fontId="65" fillId="0" borderId="0" applyFill="0" applyBorder="0" applyProtection="0">
      <alignment vertical="center"/>
    </xf>
    <xf numFmtId="0" fontId="75" fillId="0" borderId="0"/>
    <xf numFmtId="0" fontId="65" fillId="0" borderId="0" applyFill="0" applyBorder="0" applyProtection="0">
      <alignment vertical="center"/>
    </xf>
    <xf numFmtId="0" fontId="61" fillId="0" borderId="0"/>
    <xf numFmtId="0" fontId="76" fillId="0" borderId="0"/>
    <xf numFmtId="0" fontId="44" fillId="0" borderId="11">
      <protection locked="0"/>
    </xf>
    <xf numFmtId="0" fontId="61" fillId="0" borderId="0"/>
    <xf numFmtId="0" fontId="61" fillId="0" borderId="0" applyNumberFormat="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77" fillId="0" borderId="0"/>
    <xf numFmtId="0" fontId="78" fillId="0" borderId="0"/>
    <xf numFmtId="0" fontId="24" fillId="0" borderId="0"/>
    <xf numFmtId="0" fontId="24" fillId="0" borderId="0"/>
    <xf numFmtId="0" fontId="24" fillId="0" borderId="0"/>
    <xf numFmtId="188"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1" fillId="0" borderId="0"/>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0" fontId="61" fillId="0" borderId="0"/>
    <xf numFmtId="0" fontId="60" fillId="0" borderId="0"/>
    <xf numFmtId="0" fontId="60" fillId="0" borderId="0"/>
    <xf numFmtId="0" fontId="61" fillId="0" borderId="0"/>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5" fillId="0" borderId="0" applyFill="0" applyBorder="0" applyProtection="0">
      <alignment vertical="center"/>
    </xf>
    <xf numFmtId="0" fontId="60" fillId="0" borderId="0"/>
    <xf numFmtId="0" fontId="60" fillId="0" borderId="0"/>
    <xf numFmtId="0" fontId="61" fillId="0" borderId="0"/>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0" fillId="0" borderId="0"/>
    <xf numFmtId="0" fontId="61" fillId="0" borderId="0"/>
    <xf numFmtId="0" fontId="60" fillId="0" borderId="0"/>
    <xf numFmtId="0" fontId="61" fillId="0" borderId="0"/>
    <xf numFmtId="182" fontId="65" fillId="0" borderId="0" applyFill="0" applyBorder="0" applyProtection="0">
      <alignment vertical="center"/>
    </xf>
    <xf numFmtId="182" fontId="65" fillId="0" borderId="0" applyFill="0" applyBorder="0" applyProtection="0">
      <alignment vertical="center"/>
    </xf>
    <xf numFmtId="0" fontId="61" fillId="0" borderId="0"/>
    <xf numFmtId="190" fontId="79" fillId="0" borderId="0">
      <protection locked="0"/>
    </xf>
    <xf numFmtId="191" fontId="79" fillId="0" borderId="0">
      <protection locked="0"/>
    </xf>
    <xf numFmtId="192" fontId="79" fillId="0" borderId="0">
      <protection locked="0"/>
    </xf>
    <xf numFmtId="193" fontId="79" fillId="0" borderId="0">
      <protection locked="0"/>
    </xf>
    <xf numFmtId="0" fontId="65" fillId="0" borderId="0" applyFill="0" applyBorder="0" applyProtection="0">
      <alignment vertical="center"/>
    </xf>
    <xf numFmtId="0" fontId="61" fillId="0" borderId="0"/>
    <xf numFmtId="0" fontId="61" fillId="0" borderId="0"/>
    <xf numFmtId="0" fontId="60" fillId="0" borderId="0"/>
    <xf numFmtId="0" fontId="60" fillId="0" borderId="0"/>
    <xf numFmtId="0" fontId="61" fillId="0" borderId="0"/>
    <xf numFmtId="189"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189" fontId="65" fillId="0" borderId="0" applyFill="0" applyBorder="0" applyProtection="0">
      <alignment vertical="center"/>
    </xf>
    <xf numFmtId="0" fontId="65" fillId="0" borderId="0" applyFill="0" applyBorder="0" applyProtection="0">
      <alignment vertical="center"/>
    </xf>
    <xf numFmtId="0" fontId="61" fillId="0" borderId="0"/>
    <xf numFmtId="0" fontId="65" fillId="0" borderId="0" applyFill="0" applyBorder="0" applyProtection="0">
      <alignment vertical="center"/>
    </xf>
    <xf numFmtId="0" fontId="65" fillId="0" borderId="0" applyFill="0" applyBorder="0" applyProtection="0">
      <alignment vertical="center"/>
    </xf>
    <xf numFmtId="194" fontId="65" fillId="0" borderId="0" applyFill="0" applyBorder="0" applyProtection="0">
      <alignment vertical="center"/>
    </xf>
    <xf numFmtId="195" fontId="65" fillId="0" borderId="0" applyFill="0" applyBorder="0" applyProtection="0">
      <alignment vertical="center"/>
    </xf>
    <xf numFmtId="196" fontId="65" fillId="0" borderId="0" applyFill="0" applyBorder="0" applyProtection="0">
      <alignment vertical="center"/>
    </xf>
    <xf numFmtId="197" fontId="65" fillId="0" borderId="0" applyFill="0" applyBorder="0" applyProtection="0">
      <alignment vertical="center"/>
    </xf>
    <xf numFmtId="195" fontId="65" fillId="0" borderId="0" applyFill="0" applyBorder="0" applyProtection="0">
      <alignment vertical="center"/>
    </xf>
    <xf numFmtId="179" fontId="65" fillId="0" borderId="0" applyFill="0" applyBorder="0" applyProtection="0">
      <alignment vertical="center"/>
    </xf>
    <xf numFmtId="198" fontId="65" fillId="0" borderId="0" applyFill="0" applyBorder="0" applyProtection="0">
      <alignment vertical="center"/>
    </xf>
    <xf numFmtId="198" fontId="65" fillId="0" borderId="0" applyFill="0" applyBorder="0" applyProtection="0">
      <alignment vertical="center"/>
    </xf>
    <xf numFmtId="199" fontId="65" fillId="0" borderId="0" applyFill="0" applyBorder="0" applyProtection="0">
      <alignment vertical="center"/>
    </xf>
    <xf numFmtId="196" fontId="65" fillId="0" borderId="0" applyFill="0" applyBorder="0" applyProtection="0">
      <alignment vertical="center"/>
    </xf>
    <xf numFmtId="197" fontId="65" fillId="0" borderId="0" applyFill="0" applyBorder="0" applyProtection="0">
      <alignment vertical="center"/>
    </xf>
    <xf numFmtId="0" fontId="61" fillId="0" borderId="0"/>
    <xf numFmtId="0" fontId="60" fillId="0" borderId="0"/>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0" fillId="0" borderId="0"/>
    <xf numFmtId="0" fontId="61" fillId="0" borderId="0"/>
    <xf numFmtId="182" fontId="65" fillId="0" borderId="0" applyFill="0" applyBorder="0" applyProtection="0">
      <alignment vertical="center"/>
    </xf>
    <xf numFmtId="0" fontId="60" fillId="0" borderId="0"/>
    <xf numFmtId="189" fontId="65" fillId="0" borderId="0" applyFill="0" applyBorder="0" applyProtection="0">
      <alignment vertical="center"/>
    </xf>
    <xf numFmtId="0" fontId="61" fillId="0" borderId="0"/>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80" fillId="0" borderId="0"/>
    <xf numFmtId="189"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0" fontId="61" fillId="0" borderId="0"/>
    <xf numFmtId="182"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182" fontId="65" fillId="0" borderId="0" applyFill="0" applyBorder="0" applyProtection="0">
      <alignment vertical="center"/>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81" fillId="0" borderId="0">
      <protection locked="0"/>
    </xf>
    <xf numFmtId="0" fontId="81" fillId="0" borderId="11">
      <protection locked="0"/>
    </xf>
    <xf numFmtId="0" fontId="81" fillId="0" borderId="0">
      <protection locked="0"/>
    </xf>
    <xf numFmtId="0" fontId="81"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65" fillId="0" borderId="0" applyFill="0" applyBorder="0" applyProtection="0">
      <alignment vertical="center"/>
    </xf>
    <xf numFmtId="0" fontId="65" fillId="0" borderId="0" applyFill="0" applyBorder="0" applyProtection="0">
      <alignment vertical="center"/>
    </xf>
    <xf numFmtId="190" fontId="37" fillId="0" borderId="0">
      <protection locked="0"/>
    </xf>
    <xf numFmtId="178" fontId="37" fillId="0" borderId="11">
      <protection locked="0"/>
    </xf>
    <xf numFmtId="191" fontId="37" fillId="0" borderId="0">
      <protection locked="0"/>
    </xf>
    <xf numFmtId="193" fontId="37"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61" fillId="0" borderId="0"/>
    <xf numFmtId="0" fontId="65" fillId="0" borderId="0" applyFill="0" applyBorder="0" applyProtection="0">
      <alignment vertical="center"/>
    </xf>
    <xf numFmtId="0" fontId="61" fillId="0" borderId="0"/>
    <xf numFmtId="0" fontId="60" fillId="0" borderId="0"/>
    <xf numFmtId="0" fontId="61" fillId="0" borderId="0"/>
    <xf numFmtId="0" fontId="61" fillId="0" borderId="0"/>
    <xf numFmtId="0" fontId="61" fillId="0" borderId="0"/>
    <xf numFmtId="0" fontId="61" fillId="0" borderId="0"/>
    <xf numFmtId="0" fontId="61" fillId="0" borderId="0"/>
    <xf numFmtId="0" fontId="61" fillId="0" borderId="0"/>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61" fillId="0" borderId="0"/>
    <xf numFmtId="0" fontId="61" fillId="0" borderId="0"/>
    <xf numFmtId="0" fontId="61" fillId="0" borderId="0"/>
    <xf numFmtId="0" fontId="61" fillId="0" borderId="0"/>
    <xf numFmtId="0" fontId="61"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1" fillId="0" borderId="0"/>
    <xf numFmtId="0" fontId="61" fillId="0" borderId="0"/>
    <xf numFmtId="0" fontId="61" fillId="0" borderId="0"/>
    <xf numFmtId="0" fontId="61" fillId="0" borderId="0"/>
    <xf numFmtId="0" fontId="60" fillId="0" borderId="0"/>
    <xf numFmtId="0" fontId="61" fillId="0" borderId="0"/>
    <xf numFmtId="0"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0" fontId="61"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0"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protection locked="0"/>
    </xf>
    <xf numFmtId="0" fontId="44" fillId="0" borderId="11">
      <protection locked="0"/>
    </xf>
    <xf numFmtId="0" fontId="44" fillId="0" borderId="0">
      <protection locked="0"/>
    </xf>
    <xf numFmtId="0" fontId="24" fillId="0" borderId="0" applyNumberFormat="0" applyFont="0" applyFill="0" applyBorder="0" applyAlignment="0" applyProtection="0"/>
    <xf numFmtId="0" fontId="44"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6"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6" fillId="0" borderId="0"/>
    <xf numFmtId="0" fontId="6" fillId="0" borderId="0"/>
    <xf numFmtId="0" fontId="6"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37" fillId="0" borderId="0">
      <protection locked="0"/>
    </xf>
    <xf numFmtId="178" fontId="37" fillId="0" borderId="11">
      <protection locked="0"/>
    </xf>
    <xf numFmtId="191" fontId="37" fillId="0" borderId="0">
      <protection locked="0"/>
    </xf>
    <xf numFmtId="193" fontId="37"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61" fillId="0" borderId="0"/>
    <xf numFmtId="0" fontId="80" fillId="0" borderId="0"/>
    <xf numFmtId="0" fontId="60" fillId="0" borderId="0"/>
    <xf numFmtId="0" fontId="61" fillId="0" borderId="0"/>
    <xf numFmtId="0" fontId="61" fillId="0" borderId="0"/>
    <xf numFmtId="0" fontId="61" fillId="0" borderId="0"/>
    <xf numFmtId="0" fontId="61" fillId="0" borderId="0"/>
    <xf numFmtId="189"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0" fillId="0" borderId="0"/>
    <xf numFmtId="0" fontId="60" fillId="0" borderId="0"/>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1" fillId="0" borderId="0"/>
    <xf numFmtId="182"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5" fillId="0" borderId="0" applyFill="0" applyBorder="0" applyProtection="0">
      <alignment vertical="center"/>
    </xf>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0" fillId="0" borderId="0"/>
    <xf numFmtId="0" fontId="61" fillId="0" borderId="0"/>
    <xf numFmtId="182" fontId="65" fillId="0" borderId="0" applyFill="0" applyBorder="0" applyProtection="0">
      <alignment vertical="center"/>
    </xf>
    <xf numFmtId="0" fontId="60" fillId="0" borderId="0"/>
    <xf numFmtId="0" fontId="61" fillId="0" borderId="0"/>
    <xf numFmtId="0" fontId="60" fillId="0" borderId="0"/>
    <xf numFmtId="0" fontId="80" fillId="0" borderId="0"/>
    <xf numFmtId="0" fontId="61" fillId="0" borderId="0"/>
    <xf numFmtId="0" fontId="61" fillId="0" borderId="0"/>
    <xf numFmtId="0" fontId="61" fillId="0" borderId="0"/>
    <xf numFmtId="0" fontId="65" fillId="0" borderId="0" applyFill="0" applyBorder="0" applyProtection="0">
      <alignment vertical="center"/>
    </xf>
    <xf numFmtId="0" fontId="60" fillId="0" borderId="0"/>
    <xf numFmtId="0" fontId="65" fillId="0" borderId="0" applyFill="0" applyBorder="0" applyProtection="0">
      <alignment vertical="center"/>
    </xf>
    <xf numFmtId="0" fontId="61" fillId="0" borderId="0"/>
    <xf numFmtId="0" fontId="61" fillId="0" borderId="0"/>
    <xf numFmtId="0" fontId="60" fillId="0" borderId="0"/>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1" fillId="0" borderId="0"/>
    <xf numFmtId="0" fontId="61" fillId="0" borderId="0"/>
    <xf numFmtId="0" fontId="60" fillId="0" borderId="0"/>
    <xf numFmtId="189" fontId="65" fillId="0" borderId="0" applyFill="0" applyBorder="0" applyProtection="0">
      <alignment vertical="center"/>
    </xf>
    <xf numFmtId="0" fontId="61" fillId="0" borderId="0"/>
    <xf numFmtId="0" fontId="65" fillId="0" borderId="0" applyFill="0" applyBorder="0" applyProtection="0">
      <alignment vertical="center"/>
    </xf>
    <xf numFmtId="0" fontId="61" fillId="0" borderId="0"/>
    <xf numFmtId="0" fontId="61" fillId="0" borderId="0"/>
    <xf numFmtId="189" fontId="65" fillId="0" borderId="0" applyFill="0" applyBorder="0" applyProtection="0">
      <alignment vertical="center"/>
    </xf>
    <xf numFmtId="0" fontId="60" fillId="0" borderId="0"/>
    <xf numFmtId="189" fontId="65" fillId="0" borderId="0" applyFill="0" applyBorder="0" applyProtection="0">
      <alignment vertical="center"/>
    </xf>
    <xf numFmtId="0" fontId="60" fillId="0" borderId="0"/>
    <xf numFmtId="189"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0" fillId="0" borderId="0"/>
    <xf numFmtId="0" fontId="60" fillId="0" borderId="0"/>
    <xf numFmtId="0" fontId="60" fillId="0" borderId="0"/>
    <xf numFmtId="0" fontId="60" fillId="0" borderId="0"/>
    <xf numFmtId="189"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1" fillId="0" borderId="0"/>
    <xf numFmtId="189" fontId="65" fillId="0" borderId="0" applyFill="0" applyBorder="0" applyProtection="0">
      <alignment vertical="center"/>
    </xf>
    <xf numFmtId="189" fontId="65" fillId="0" borderId="0" applyFill="0" applyBorder="0" applyProtection="0">
      <alignment vertical="center"/>
    </xf>
    <xf numFmtId="182" fontId="65" fillId="0" borderId="0" applyFill="0" applyBorder="0" applyProtection="0">
      <alignment vertical="center"/>
    </xf>
    <xf numFmtId="189"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0" fontId="60" fillId="0" borderId="0"/>
    <xf numFmtId="0" fontId="60" fillId="0" borderId="0"/>
    <xf numFmtId="182" fontId="65" fillId="0" borderId="0" applyFill="0" applyBorder="0" applyProtection="0">
      <alignment vertical="center"/>
    </xf>
    <xf numFmtId="0" fontId="61" fillId="0" borderId="0"/>
    <xf numFmtId="0" fontId="60" fillId="0" borderId="0"/>
    <xf numFmtId="0" fontId="60" fillId="0" borderId="0"/>
    <xf numFmtId="0" fontId="61" fillId="0" borderId="0"/>
    <xf numFmtId="0" fontId="61" fillId="0" borderId="0"/>
    <xf numFmtId="0" fontId="61" fillId="0" borderId="0"/>
    <xf numFmtId="0" fontId="61" fillId="0" borderId="0"/>
    <xf numFmtId="0" fontId="61"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182" fontId="65" fillId="0" borderId="0" applyFill="0" applyBorder="0" applyProtection="0">
      <alignment vertical="center"/>
    </xf>
    <xf numFmtId="0" fontId="61" fillId="0" borderId="0"/>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1" fillId="0" borderId="0"/>
    <xf numFmtId="0" fontId="61" fillId="0" borderId="0"/>
    <xf numFmtId="0" fontId="61" fillId="0" borderId="0"/>
    <xf numFmtId="0" fontId="60" fillId="0" borderId="0"/>
    <xf numFmtId="182" fontId="65" fillId="0" borderId="0" applyFill="0" applyBorder="0" applyProtection="0">
      <alignment vertical="center"/>
    </xf>
    <xf numFmtId="0" fontId="60" fillId="0" borderId="0"/>
    <xf numFmtId="189" fontId="65" fillId="0" borderId="0" applyFill="0" applyBorder="0" applyProtection="0">
      <alignment vertical="center"/>
    </xf>
    <xf numFmtId="190" fontId="79" fillId="0" borderId="0">
      <protection locked="0"/>
    </xf>
    <xf numFmtId="178" fontId="79" fillId="0" borderId="11">
      <protection locked="0"/>
    </xf>
    <xf numFmtId="0" fontId="60" fillId="0" borderId="0"/>
    <xf numFmtId="189" fontId="65" fillId="0" borderId="0" applyFill="0" applyBorder="0" applyProtection="0">
      <alignment vertical="center"/>
    </xf>
    <xf numFmtId="0" fontId="61" fillId="0" borderId="0"/>
    <xf numFmtId="182" fontId="65" fillId="0" borderId="0" applyFill="0" applyBorder="0" applyProtection="0">
      <alignment vertical="center"/>
    </xf>
    <xf numFmtId="0" fontId="60" fillId="0" borderId="0"/>
    <xf numFmtId="0" fontId="60" fillId="0" borderId="0"/>
    <xf numFmtId="182"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5" fillId="0" borderId="0" applyFill="0" applyBorder="0" applyProtection="0">
      <alignment vertical="center"/>
    </xf>
    <xf numFmtId="0" fontId="61" fillId="0" borderId="0"/>
    <xf numFmtId="182" fontId="65" fillId="0" borderId="0" applyFill="0" applyBorder="0" applyProtection="0">
      <alignment vertical="center"/>
    </xf>
    <xf numFmtId="182" fontId="65" fillId="0" borderId="0" applyFill="0" applyBorder="0" applyProtection="0">
      <alignment vertical="center"/>
    </xf>
    <xf numFmtId="0" fontId="61" fillId="0" borderId="0"/>
    <xf numFmtId="0" fontId="61" fillId="0" borderId="0"/>
    <xf numFmtId="0" fontId="61" fillId="0" borderId="0"/>
    <xf numFmtId="0" fontId="60" fillId="0" borderId="0"/>
    <xf numFmtId="0" fontId="60" fillId="0" borderId="0"/>
    <xf numFmtId="0" fontId="61" fillId="0" borderId="0"/>
    <xf numFmtId="0" fontId="65" fillId="0" borderId="0" applyFill="0" applyBorder="0" applyProtection="0">
      <alignment vertical="center"/>
    </xf>
    <xf numFmtId="188"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5" fillId="0" borderId="0" applyFill="0" applyBorder="0" applyProtection="0">
      <alignment vertical="center"/>
    </xf>
    <xf numFmtId="0" fontId="61" fillId="0" borderId="0"/>
    <xf numFmtId="0" fontId="61" fillId="0" borderId="0"/>
    <xf numFmtId="182" fontId="65" fillId="0" borderId="0" applyFill="0" applyBorder="0" applyProtection="0">
      <alignment vertical="center"/>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0" fillId="0" borderId="0"/>
    <xf numFmtId="0" fontId="60" fillId="0" borderId="0"/>
    <xf numFmtId="0" fontId="61" fillId="0" borderId="0"/>
    <xf numFmtId="0" fontId="60" fillId="0" borderId="0"/>
    <xf numFmtId="0" fontId="65" fillId="0" borderId="0" applyFill="0" applyBorder="0" applyProtection="0">
      <alignment vertical="center"/>
    </xf>
    <xf numFmtId="0" fontId="80" fillId="0" borderId="0"/>
    <xf numFmtId="0" fontId="65" fillId="0" borderId="0" applyFill="0" applyBorder="0" applyProtection="0">
      <alignment vertical="center"/>
    </xf>
    <xf numFmtId="0" fontId="82" fillId="0" borderId="0"/>
    <xf numFmtId="0" fontId="65" fillId="0" borderId="0" applyFill="0" applyBorder="0" applyProtection="0">
      <alignment vertical="center"/>
    </xf>
    <xf numFmtId="0" fontId="65" fillId="0" borderId="0" applyFill="0" applyBorder="0" applyProtection="0">
      <alignment vertical="center"/>
    </xf>
    <xf numFmtId="0" fontId="82" fillId="0" borderId="0"/>
    <xf numFmtId="0"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5" fillId="0" borderId="0" applyFill="0" applyBorder="0" applyProtection="0">
      <alignment vertical="center"/>
    </xf>
    <xf numFmtId="0" fontId="61" fillId="0" borderId="0"/>
    <xf numFmtId="182" fontId="65" fillId="0" borderId="0" applyFill="0" applyBorder="0" applyProtection="0">
      <alignment vertical="center"/>
    </xf>
    <xf numFmtId="0" fontId="61" fillId="0" borderId="0"/>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182"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0" fontId="61" fillId="0" borderId="0"/>
    <xf numFmtId="189" fontId="65" fillId="0" borderId="0" applyFill="0" applyBorder="0" applyProtection="0">
      <alignment vertical="center"/>
    </xf>
    <xf numFmtId="200" fontId="65" fillId="0" borderId="0" applyFill="0" applyBorder="0" applyProtection="0">
      <alignment vertical="center"/>
    </xf>
    <xf numFmtId="201" fontId="65" fillId="0" borderId="0" applyFill="0" applyBorder="0" applyProtection="0">
      <alignment vertical="center"/>
    </xf>
    <xf numFmtId="201" fontId="65" fillId="0" borderId="0" applyFill="0" applyBorder="0" applyProtection="0">
      <alignment vertical="center"/>
    </xf>
    <xf numFmtId="201" fontId="65" fillId="0" borderId="0" applyFill="0" applyBorder="0" applyProtection="0">
      <alignment vertical="center"/>
    </xf>
    <xf numFmtId="202" fontId="65" fillId="0" borderId="0" applyFill="0" applyBorder="0" applyProtection="0">
      <alignment vertical="center"/>
    </xf>
    <xf numFmtId="20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02" fontId="65" fillId="0" borderId="0" applyFill="0" applyBorder="0" applyProtection="0">
      <alignment vertical="center"/>
    </xf>
    <xf numFmtId="20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01" fontId="65" fillId="0" borderId="0" applyFill="0" applyBorder="0" applyProtection="0">
      <alignment vertical="center"/>
    </xf>
    <xf numFmtId="202" fontId="65" fillId="0" borderId="0" applyFill="0" applyBorder="0" applyProtection="0">
      <alignment vertical="center"/>
    </xf>
    <xf numFmtId="202" fontId="65" fillId="0" borderId="0" applyFill="0" applyBorder="0" applyProtection="0">
      <alignment vertical="center"/>
    </xf>
    <xf numFmtId="202" fontId="65" fillId="0" borderId="0" applyFill="0" applyBorder="0" applyProtection="0">
      <alignment vertical="center"/>
    </xf>
    <xf numFmtId="203" fontId="65" fillId="0" borderId="0" applyFill="0" applyBorder="0" applyProtection="0">
      <alignment vertical="center"/>
    </xf>
    <xf numFmtId="201" fontId="65" fillId="0" borderId="0" applyFill="0" applyBorder="0" applyProtection="0">
      <alignment vertical="center"/>
    </xf>
    <xf numFmtId="202" fontId="65" fillId="0" borderId="0" applyFill="0" applyBorder="0" applyProtection="0">
      <alignment vertical="center"/>
    </xf>
    <xf numFmtId="202" fontId="65" fillId="0" borderId="0" applyFill="0" applyBorder="0" applyProtection="0">
      <alignment vertical="center"/>
    </xf>
    <xf numFmtId="20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0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0" fontId="61" fillId="0" borderId="0"/>
    <xf numFmtId="182" fontId="65" fillId="0" borderId="0" applyFill="0" applyBorder="0" applyProtection="0">
      <alignment vertical="center"/>
    </xf>
    <xf numFmtId="0" fontId="61" fillId="0" borderId="0"/>
    <xf numFmtId="0" fontId="61" fillId="0" borderId="0"/>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0"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0" fillId="0" borderId="0"/>
    <xf numFmtId="0" fontId="61" fillId="0" borderId="0"/>
    <xf numFmtId="0" fontId="65" fillId="0" borderId="0" applyFill="0" applyBorder="0" applyProtection="0">
      <alignment vertical="center"/>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5" fillId="0" borderId="0" applyFill="0" applyBorder="0" applyProtection="0">
      <alignment vertical="center"/>
    </xf>
    <xf numFmtId="0" fontId="63" fillId="0" borderId="0"/>
    <xf numFmtId="0" fontId="61" fillId="0" borderId="0"/>
    <xf numFmtId="0" fontId="61" fillId="0" borderId="0"/>
    <xf numFmtId="0" fontId="61" fillId="0" borderId="0"/>
    <xf numFmtId="0" fontId="61" fillId="0" borderId="0"/>
    <xf numFmtId="0" fontId="61" fillId="0" borderId="0"/>
    <xf numFmtId="182" fontId="65" fillId="0" borderId="0" applyFill="0" applyBorder="0" applyProtection="0">
      <alignment vertical="center"/>
    </xf>
    <xf numFmtId="0" fontId="61" fillId="0" borderId="0"/>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1" fillId="0" borderId="0"/>
    <xf numFmtId="182" fontId="65" fillId="0" borderId="0" applyFill="0" applyBorder="0" applyProtection="0">
      <alignment vertical="center"/>
    </xf>
    <xf numFmtId="182" fontId="65" fillId="0" borderId="0" applyFill="0" applyBorder="0" applyProtection="0">
      <alignment vertical="center"/>
    </xf>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0" fillId="0" borderId="0"/>
    <xf numFmtId="182" fontId="65" fillId="0" borderId="0" applyFill="0" applyBorder="0" applyProtection="0">
      <alignment vertical="center"/>
    </xf>
    <xf numFmtId="0" fontId="65" fillId="0" borderId="0" applyFill="0" applyBorder="0" applyProtection="0">
      <alignment vertical="center"/>
    </xf>
    <xf numFmtId="0" fontId="60" fillId="0" borderId="0"/>
    <xf numFmtId="0" fontId="61" fillId="0" borderId="0"/>
    <xf numFmtId="0" fontId="60" fillId="0" borderId="0"/>
    <xf numFmtId="188" fontId="65" fillId="0" borderId="0" applyFill="0" applyBorder="0" applyProtection="0">
      <alignment vertical="center"/>
    </xf>
    <xf numFmtId="188"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0" fillId="0" borderId="0"/>
    <xf numFmtId="182" fontId="65" fillId="0" borderId="0" applyFill="0" applyBorder="0" applyProtection="0">
      <alignment vertical="center"/>
    </xf>
    <xf numFmtId="0" fontId="61" fillId="0" borderId="0"/>
    <xf numFmtId="0" fontId="61" fillId="0" borderId="0"/>
    <xf numFmtId="0" fontId="61" fillId="0" borderId="0"/>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9" fontId="65" fillId="0" borderId="0" applyFill="0" applyBorder="0" applyProtection="0">
      <alignment vertical="center"/>
    </xf>
    <xf numFmtId="0" fontId="60" fillId="0" borderId="0"/>
    <xf numFmtId="0" fontId="61" fillId="0" borderId="0"/>
    <xf numFmtId="0" fontId="61" fillId="0" borderId="0"/>
    <xf numFmtId="0" fontId="61" fillId="0" borderId="0"/>
    <xf numFmtId="0" fontId="61" fillId="0" borderId="0"/>
    <xf numFmtId="0" fontId="60" fillId="0" borderId="0"/>
    <xf numFmtId="189"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1" fillId="0" borderId="0"/>
    <xf numFmtId="0" fontId="61" fillId="0" borderId="0"/>
    <xf numFmtId="189" fontId="65" fillId="0" borderId="0" applyFill="0" applyBorder="0" applyProtection="0">
      <alignment vertical="center"/>
    </xf>
    <xf numFmtId="182" fontId="65" fillId="0" borderId="0" applyFill="0" applyBorder="0" applyProtection="0">
      <alignment vertical="center"/>
    </xf>
    <xf numFmtId="0" fontId="6" fillId="0" borderId="0"/>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80" fillId="0" borderId="0"/>
    <xf numFmtId="0" fontId="80" fillId="0" borderId="0"/>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6"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90" fontId="37" fillId="0" borderId="0">
      <protection locked="0"/>
    </xf>
    <xf numFmtId="178" fontId="37" fillId="0" borderId="11">
      <protection locked="0"/>
    </xf>
    <xf numFmtId="191" fontId="37" fillId="0" borderId="0">
      <protection locked="0"/>
    </xf>
    <xf numFmtId="193" fontId="37"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79" fillId="0" borderId="11">
      <protection locked="0"/>
    </xf>
    <xf numFmtId="178" fontId="43" fillId="0" borderId="11">
      <protection locked="0"/>
    </xf>
    <xf numFmtId="0" fontId="79" fillId="0" borderId="0">
      <protection locked="0"/>
    </xf>
    <xf numFmtId="0" fontId="79" fillId="0" borderId="0">
      <protection locked="0"/>
    </xf>
    <xf numFmtId="0" fontId="79"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24"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80" fillId="0" borderId="0"/>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90" fontId="37" fillId="0" borderId="0">
      <protection locked="0"/>
    </xf>
    <xf numFmtId="178" fontId="37" fillId="0" borderId="11">
      <protection locked="0"/>
    </xf>
    <xf numFmtId="191" fontId="37" fillId="0" borderId="0">
      <protection locked="0"/>
    </xf>
    <xf numFmtId="193" fontId="37" fillId="0" borderId="0">
      <protection locked="0"/>
    </xf>
    <xf numFmtId="190" fontId="79" fillId="0" borderId="0">
      <protection locked="0"/>
    </xf>
    <xf numFmtId="178" fontId="79" fillId="0" borderId="11">
      <protection locked="0"/>
    </xf>
    <xf numFmtId="190" fontId="79" fillId="0" borderId="0">
      <protection locked="0"/>
    </xf>
    <xf numFmtId="178" fontId="79" fillId="0" borderId="11">
      <protection locked="0"/>
    </xf>
    <xf numFmtId="190" fontId="79" fillId="0" borderId="0">
      <protection locked="0"/>
    </xf>
    <xf numFmtId="178" fontId="79" fillId="0" borderId="11">
      <protection locked="0"/>
    </xf>
    <xf numFmtId="190" fontId="79" fillId="0" borderId="0">
      <protection locked="0"/>
    </xf>
    <xf numFmtId="178" fontId="79" fillId="0" borderId="11">
      <protection locked="0"/>
    </xf>
    <xf numFmtId="190" fontId="79" fillId="0" borderId="0">
      <protection locked="0"/>
    </xf>
    <xf numFmtId="178" fontId="79"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6"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79" fillId="0" borderId="0">
      <protection locked="0"/>
    </xf>
    <xf numFmtId="178" fontId="79" fillId="0" borderId="11">
      <protection locked="0"/>
    </xf>
    <xf numFmtId="191" fontId="79" fillId="0" borderId="0">
      <protection locked="0"/>
    </xf>
    <xf numFmtId="0" fontId="24" fillId="0" borderId="0" applyNumberFormat="0" applyFont="0" applyFill="0" applyBorder="0" applyAlignment="0" applyProtection="0"/>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78" fontId="43" fillId="0" borderId="11">
      <protection locked="0"/>
    </xf>
    <xf numFmtId="191" fontId="79" fillId="0" borderId="0">
      <protection locked="0"/>
    </xf>
    <xf numFmtId="193" fontId="79" fillId="0" borderId="0">
      <protection locked="0"/>
    </xf>
    <xf numFmtId="205" fontId="44" fillId="0" borderId="0">
      <protection locked="0"/>
    </xf>
    <xf numFmtId="206" fontId="44" fillId="0" borderId="11">
      <protection locked="0"/>
    </xf>
    <xf numFmtId="191" fontId="44" fillId="0" borderId="0">
      <protection locked="0"/>
    </xf>
    <xf numFmtId="4" fontId="44" fillId="0" borderId="0">
      <protection locked="0"/>
    </xf>
    <xf numFmtId="205" fontId="44" fillId="0" borderId="0">
      <protection locked="0"/>
    </xf>
    <xf numFmtId="206" fontId="44" fillId="0" borderId="11">
      <protection locked="0"/>
    </xf>
    <xf numFmtId="191" fontId="44" fillId="0" borderId="0">
      <protection locked="0"/>
    </xf>
    <xf numFmtId="4" fontId="44" fillId="0" borderId="0">
      <protection locked="0"/>
    </xf>
    <xf numFmtId="205" fontId="44" fillId="0" borderId="0">
      <protection locked="0"/>
    </xf>
    <xf numFmtId="206" fontId="44" fillId="0" borderId="11">
      <protection locked="0"/>
    </xf>
    <xf numFmtId="191" fontId="44" fillId="0" borderId="0">
      <protection locked="0"/>
    </xf>
    <xf numFmtId="4" fontId="44" fillId="0" borderId="0">
      <protection locked="0"/>
    </xf>
    <xf numFmtId="205" fontId="44" fillId="0" borderId="0">
      <protection locked="0"/>
    </xf>
    <xf numFmtId="206" fontId="44" fillId="0" borderId="11">
      <protection locked="0"/>
    </xf>
    <xf numFmtId="191" fontId="44" fillId="0" borderId="0">
      <protection locked="0"/>
    </xf>
    <xf numFmtId="4" fontId="44" fillId="0" borderId="0">
      <protection locked="0"/>
    </xf>
    <xf numFmtId="205" fontId="44" fillId="0" borderId="0">
      <protection locked="0"/>
    </xf>
    <xf numFmtId="206" fontId="44" fillId="0" borderId="11">
      <protection locked="0"/>
    </xf>
    <xf numFmtId="191" fontId="44" fillId="0" borderId="0">
      <protection locked="0"/>
    </xf>
    <xf numFmtId="4" fontId="44"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protection locked="0"/>
    </xf>
    <xf numFmtId="178" fontId="79" fillId="0" borderId="11">
      <protection locked="0"/>
    </xf>
    <xf numFmtId="178" fontId="43" fillId="0" borderId="11">
      <protection locked="0"/>
    </xf>
    <xf numFmtId="0" fontId="79" fillId="0" borderId="0">
      <protection locked="0"/>
    </xf>
    <xf numFmtId="0" fontId="79"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80" fillId="0" borderId="0"/>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24" fillId="0" borderId="0"/>
    <xf numFmtId="0" fontId="24" fillId="0" borderId="0"/>
    <xf numFmtId="190" fontId="79" fillId="0" borderId="0">
      <protection locked="0"/>
    </xf>
    <xf numFmtId="191" fontId="79" fillId="0" borderId="0">
      <protection locked="0"/>
    </xf>
    <xf numFmtId="193" fontId="79" fillId="0" borderId="0">
      <protection locked="0"/>
    </xf>
    <xf numFmtId="191" fontId="79" fillId="0" borderId="0">
      <protection locked="0"/>
    </xf>
    <xf numFmtId="193"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56" fillId="0" borderId="0"/>
    <xf numFmtId="0" fontId="24" fillId="0" borderId="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6" fillId="0" borderId="0"/>
    <xf numFmtId="0" fontId="24" fillId="0" borderId="0"/>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56" fillId="0" borderId="0"/>
    <xf numFmtId="0" fontId="80" fillId="0" borderId="0"/>
    <xf numFmtId="0" fontId="80" fillId="0" borderId="0"/>
    <xf numFmtId="0" fontId="6" fillId="0" borderId="0"/>
    <xf numFmtId="0" fontId="24" fillId="0" borderId="0"/>
    <xf numFmtId="0" fontId="6" fillId="0" borderId="0"/>
    <xf numFmtId="0" fontId="60" fillId="0" borderId="0"/>
    <xf numFmtId="0" fontId="6" fillId="0" borderId="0"/>
    <xf numFmtId="0" fontId="6" fillId="0" borderId="0"/>
    <xf numFmtId="0" fontId="6" fillId="0" borderId="0"/>
    <xf numFmtId="0" fontId="6" fillId="0" borderId="0"/>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24" fillId="0" borderId="0"/>
    <xf numFmtId="0" fontId="24" fillId="0" borderId="0"/>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80"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80" fillId="0" borderId="0"/>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91" fontId="79" fillId="0" borderId="0">
      <protection locked="0"/>
    </xf>
    <xf numFmtId="193" fontId="79" fillId="0" borderId="0">
      <protection locked="0"/>
    </xf>
    <xf numFmtId="191" fontId="79" fillId="0" borderId="0">
      <protection locked="0"/>
    </xf>
    <xf numFmtId="193" fontId="79"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90" fontId="79" fillId="0" borderId="0">
      <protection locked="0"/>
    </xf>
    <xf numFmtId="178" fontId="79" fillId="0" borderId="11">
      <protection locked="0"/>
    </xf>
    <xf numFmtId="191" fontId="79" fillId="0" borderId="0">
      <protection locked="0"/>
    </xf>
    <xf numFmtId="0" fontId="24" fillId="0" borderId="0" applyNumberFormat="0" applyFont="0" applyFill="0" applyBorder="0" applyAlignment="0" applyProtection="0"/>
    <xf numFmtId="193" fontId="79"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90" fontId="37" fillId="0" borderId="0">
      <protection locked="0"/>
    </xf>
    <xf numFmtId="178" fontId="37" fillId="0" borderId="11">
      <protection locked="0"/>
    </xf>
    <xf numFmtId="191" fontId="37" fillId="0" borderId="0">
      <protection locked="0"/>
    </xf>
    <xf numFmtId="193" fontId="37"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190" fontId="79" fillId="0" borderId="0">
      <protection locked="0"/>
    </xf>
    <xf numFmtId="178" fontId="79" fillId="0" borderId="11">
      <protection locked="0"/>
    </xf>
    <xf numFmtId="191" fontId="79" fillId="0" borderId="0">
      <protection locked="0"/>
    </xf>
    <xf numFmtId="0" fontId="24" fillId="0" borderId="0" applyNumberFormat="0" applyFont="0" applyFill="0" applyBorder="0" applyAlignment="0" applyProtection="0"/>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5" fillId="0" borderId="0" applyFill="0" applyBorder="0" applyProtection="0">
      <alignment vertical="center"/>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56" fillId="0" borderId="0"/>
    <xf numFmtId="0" fontId="60" fillId="0" borderId="0"/>
    <xf numFmtId="0" fontId="60" fillId="0" borderId="0"/>
    <xf numFmtId="0" fontId="60" fillId="0" borderId="0"/>
    <xf numFmtId="0" fontId="60" fillId="0" borderId="0"/>
    <xf numFmtId="0" fontId="6" fillId="0" borderId="0"/>
    <xf numFmtId="0" fontId="6" fillId="0" borderId="0"/>
    <xf numFmtId="0" fontId="6" fillId="0" borderId="0"/>
    <xf numFmtId="190" fontId="79" fillId="0" borderId="0">
      <protection locked="0"/>
    </xf>
    <xf numFmtId="191" fontId="79" fillId="0" borderId="0">
      <protection locked="0"/>
    </xf>
    <xf numFmtId="192" fontId="79" fillId="0" borderId="0">
      <protection locked="0"/>
    </xf>
    <xf numFmtId="193" fontId="79" fillId="0" borderId="0">
      <protection locked="0"/>
    </xf>
    <xf numFmtId="0" fontId="6" fillId="0" borderId="0"/>
    <xf numFmtId="191" fontId="79" fillId="0" borderId="0">
      <protection locked="0"/>
    </xf>
    <xf numFmtId="193" fontId="79" fillId="0" borderId="0">
      <protection locked="0"/>
    </xf>
    <xf numFmtId="0" fontId="6" fillId="0" borderId="0"/>
    <xf numFmtId="0" fontId="6" fillId="0" borderId="0"/>
    <xf numFmtId="178" fontId="43" fillId="0" borderId="0">
      <protection locked="0"/>
    </xf>
    <xf numFmtId="178" fontId="79" fillId="0" borderId="11">
      <protection locked="0"/>
    </xf>
    <xf numFmtId="178" fontId="43" fillId="0" borderId="11">
      <protection locked="0"/>
    </xf>
    <xf numFmtId="191" fontId="79" fillId="0" borderId="0">
      <protection locked="0"/>
    </xf>
    <xf numFmtId="178" fontId="43" fillId="0" borderId="0">
      <protection locked="0"/>
    </xf>
    <xf numFmtId="193"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90" fontId="79" fillId="0" borderId="0">
      <protection locked="0"/>
    </xf>
    <xf numFmtId="178" fontId="79" fillId="0" borderId="11">
      <protection locked="0"/>
    </xf>
    <xf numFmtId="191" fontId="79" fillId="0" borderId="0">
      <protection locked="0"/>
    </xf>
    <xf numFmtId="0" fontId="24" fillId="0" borderId="0" applyNumberFormat="0" applyFont="0" applyFill="0" applyBorder="0" applyAlignment="0" applyProtection="0"/>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91" fontId="79" fillId="0" borderId="0">
      <protection locked="0"/>
    </xf>
    <xf numFmtId="193" fontId="79" fillId="0" borderId="0">
      <protection locked="0"/>
    </xf>
    <xf numFmtId="191" fontId="79" fillId="0" borderId="0">
      <protection locked="0"/>
    </xf>
    <xf numFmtId="193" fontId="79" fillId="0" borderId="0">
      <protection locked="0"/>
    </xf>
    <xf numFmtId="191" fontId="79" fillId="0" borderId="0">
      <protection locked="0"/>
    </xf>
    <xf numFmtId="193" fontId="79" fillId="0" borderId="0">
      <protection locked="0"/>
    </xf>
    <xf numFmtId="191" fontId="79" fillId="0" borderId="0">
      <protection locked="0"/>
    </xf>
    <xf numFmtId="193"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79" fillId="0" borderId="0">
      <protection locked="0"/>
    </xf>
    <xf numFmtId="178" fontId="79" fillId="0" borderId="11">
      <protection locked="0"/>
    </xf>
    <xf numFmtId="0" fontId="79" fillId="0" borderId="0">
      <protection locked="0"/>
    </xf>
    <xf numFmtId="0" fontId="79" fillId="0" borderId="0">
      <protection locked="0"/>
    </xf>
    <xf numFmtId="0" fontId="24" fillId="0" borderId="0"/>
    <xf numFmtId="0" fontId="24" fillId="0" borderId="0"/>
    <xf numFmtId="0" fontId="24" fillId="0" borderId="0"/>
    <xf numFmtId="190" fontId="79" fillId="0" borderId="0">
      <protection locked="0"/>
    </xf>
    <xf numFmtId="178" fontId="79" fillId="0" borderId="11">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 fillId="0" borderId="0"/>
    <xf numFmtId="0" fontId="42" fillId="0" borderId="0">
      <protection locked="0"/>
    </xf>
    <xf numFmtId="178" fontId="42" fillId="0" borderId="11">
      <protection locked="0"/>
    </xf>
    <xf numFmtId="0" fontId="42" fillId="0" borderId="0">
      <protection locked="0"/>
    </xf>
    <xf numFmtId="0" fontId="42" fillId="0" borderId="0">
      <protection locked="0"/>
    </xf>
    <xf numFmtId="0" fontId="42" fillId="0" borderId="0">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42" fillId="0" borderId="11">
      <protection locked="0"/>
    </xf>
    <xf numFmtId="0" fontId="42" fillId="0" borderId="0">
      <protection locked="0"/>
    </xf>
    <xf numFmtId="0" fontId="42" fillId="0" borderId="0">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56"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78" fontId="43" fillId="0" borderId="11">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79" fillId="0" borderId="0">
      <protection locked="0"/>
    </xf>
    <xf numFmtId="178" fontId="79" fillId="0" borderId="11">
      <protection locked="0"/>
    </xf>
    <xf numFmtId="178" fontId="43" fillId="0" borderId="11">
      <protection locked="0"/>
    </xf>
    <xf numFmtId="191" fontId="79" fillId="0" borderId="0">
      <protection locked="0"/>
    </xf>
    <xf numFmtId="193" fontId="79" fillId="0" borderId="0">
      <protection locked="0"/>
    </xf>
    <xf numFmtId="0" fontId="80" fillId="0" borderId="0"/>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0" fontId="24" fillId="0" borderId="0"/>
    <xf numFmtId="0" fontId="24" fillId="0" borderId="0"/>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0" fontId="6" fillId="0" borderId="0"/>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178" fontId="42" fillId="0" borderId="11">
      <protection locked="0"/>
    </xf>
    <xf numFmtId="178" fontId="79" fillId="0" borderId="11">
      <protection locked="0"/>
    </xf>
    <xf numFmtId="0" fontId="42" fillId="0" borderId="0">
      <protection locked="0"/>
    </xf>
    <xf numFmtId="178" fontId="79" fillId="0" borderId="0">
      <protection locked="0"/>
    </xf>
    <xf numFmtId="0" fontId="42" fillId="0" borderId="0">
      <protection locked="0"/>
    </xf>
    <xf numFmtId="0" fontId="42" fillId="0" borderId="0">
      <protection locked="0"/>
    </xf>
    <xf numFmtId="178" fontId="79" fillId="0" borderId="0">
      <protection locked="0"/>
    </xf>
    <xf numFmtId="178" fontId="79" fillId="0" borderId="0">
      <protection locked="0"/>
    </xf>
    <xf numFmtId="0" fontId="6" fillId="0" borderId="0"/>
    <xf numFmtId="0" fontId="6" fillId="0" borderId="0"/>
    <xf numFmtId="0" fontId="81" fillId="0" borderId="0">
      <protection locked="0"/>
    </xf>
    <xf numFmtId="0" fontId="81" fillId="0" borderId="11">
      <protection locked="0"/>
    </xf>
    <xf numFmtId="0" fontId="81" fillId="0" borderId="0">
      <protection locked="0"/>
    </xf>
    <xf numFmtId="0" fontId="81"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190" fontId="79" fillId="0" borderId="0">
      <protection locked="0"/>
    </xf>
    <xf numFmtId="178" fontId="79" fillId="0" borderId="11">
      <protection locked="0"/>
    </xf>
    <xf numFmtId="191" fontId="79" fillId="0" borderId="0">
      <protection locked="0"/>
    </xf>
    <xf numFmtId="192" fontId="79" fillId="0" borderId="0">
      <protection locked="0"/>
    </xf>
    <xf numFmtId="193" fontId="79"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44" fillId="0" borderId="0">
      <protection locked="0"/>
    </xf>
    <xf numFmtId="0" fontId="44" fillId="0" borderId="11">
      <protection locked="0"/>
    </xf>
    <xf numFmtId="0" fontId="44" fillId="0" borderId="0">
      <protection locked="0"/>
    </xf>
    <xf numFmtId="0" fontId="44" fillId="0" borderId="0">
      <protection locked="0"/>
    </xf>
    <xf numFmtId="0" fontId="24" fillId="0" borderId="0"/>
    <xf numFmtId="0" fontId="44" fillId="0" borderId="0">
      <protection locked="0"/>
    </xf>
    <xf numFmtId="0" fontId="44" fillId="0" borderId="11">
      <protection locked="0"/>
    </xf>
    <xf numFmtId="0" fontId="44" fillId="0" borderId="0">
      <protection locked="0"/>
    </xf>
    <xf numFmtId="0" fontId="44"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90" fontId="79" fillId="0" borderId="0">
      <protection locked="0"/>
    </xf>
    <xf numFmtId="178" fontId="79" fillId="0" borderId="11">
      <protection locked="0"/>
    </xf>
    <xf numFmtId="191" fontId="79" fillId="0" borderId="0">
      <protection locked="0"/>
    </xf>
    <xf numFmtId="0" fontId="24" fillId="0" borderId="0" applyNumberFormat="0" applyFont="0" applyFill="0" applyBorder="0" applyAlignment="0" applyProtection="0"/>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190" fontId="79" fillId="0" borderId="0">
      <protection locked="0"/>
    </xf>
    <xf numFmtId="178" fontId="79" fillId="0" borderId="11">
      <protection locked="0"/>
    </xf>
    <xf numFmtId="191" fontId="79" fillId="0" borderId="0">
      <protection locked="0"/>
    </xf>
    <xf numFmtId="193" fontId="79" fillId="0" borderId="0">
      <protection locked="0"/>
    </xf>
    <xf numFmtId="0" fontId="24" fillId="0" borderId="0"/>
    <xf numFmtId="190" fontId="79" fillId="0" borderId="0">
      <protection locked="0"/>
    </xf>
    <xf numFmtId="178" fontId="79" fillId="0" borderId="11">
      <protection locked="0"/>
    </xf>
    <xf numFmtId="191" fontId="79" fillId="0" borderId="0">
      <protection locked="0"/>
    </xf>
    <xf numFmtId="193" fontId="79" fillId="0" borderId="0">
      <protection locked="0"/>
    </xf>
    <xf numFmtId="0" fontId="8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43" fillId="0" borderId="0">
      <protection locked="0"/>
    </xf>
    <xf numFmtId="178" fontId="43" fillId="0" borderId="11">
      <protection locked="0"/>
    </xf>
    <xf numFmtId="178" fontId="43"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178" fontId="79" fillId="0" borderId="11">
      <protection locked="0"/>
    </xf>
    <xf numFmtId="178" fontId="43" fillId="0" borderId="11">
      <protection locked="0"/>
    </xf>
    <xf numFmtId="0" fontId="79" fillId="0" borderId="0">
      <protection locked="0"/>
    </xf>
    <xf numFmtId="178" fontId="43" fillId="0" borderId="0">
      <protection locked="0"/>
    </xf>
    <xf numFmtId="0" fontId="79" fillId="0" borderId="0">
      <protection locked="0"/>
    </xf>
    <xf numFmtId="0" fontId="79" fillId="0" borderId="0">
      <protection locked="0"/>
    </xf>
    <xf numFmtId="178" fontId="43" fillId="0" borderId="0">
      <protection locked="0"/>
    </xf>
    <xf numFmtId="178" fontId="43" fillId="0" borderId="0">
      <protection locked="0"/>
    </xf>
    <xf numFmtId="0" fontId="61" fillId="0" borderId="0"/>
    <xf numFmtId="182" fontId="65" fillId="0" borderId="0" applyFill="0" applyBorder="0" applyProtection="0">
      <alignment vertical="center"/>
    </xf>
    <xf numFmtId="0" fontId="61" fillId="0" borderId="0"/>
    <xf numFmtId="182" fontId="65" fillId="0" borderId="0" applyFill="0" applyBorder="0" applyProtection="0">
      <alignment vertical="center"/>
    </xf>
    <xf numFmtId="0" fontId="61" fillId="0" borderId="0"/>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0" fillId="0" borderId="0"/>
    <xf numFmtId="0" fontId="61" fillId="0" borderId="0"/>
    <xf numFmtId="0" fontId="60" fillId="0" borderId="0"/>
    <xf numFmtId="0" fontId="61" fillId="0" borderId="0"/>
    <xf numFmtId="0" fontId="65" fillId="0" borderId="0" applyFill="0" applyBorder="0" applyProtection="0">
      <alignment vertical="center"/>
    </xf>
    <xf numFmtId="0" fontId="60" fillId="0" borderId="0"/>
    <xf numFmtId="0" fontId="60" fillId="0" borderId="0"/>
    <xf numFmtId="0" fontId="65" fillId="0" borderId="0" applyFill="0" applyBorder="0" applyProtection="0">
      <alignment vertical="center"/>
    </xf>
    <xf numFmtId="0"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189" fontId="65" fillId="0" borderId="0" applyFill="0" applyBorder="0" applyProtection="0">
      <alignment vertical="center"/>
    </xf>
    <xf numFmtId="189" fontId="65" fillId="0" borderId="0" applyFill="0" applyBorder="0" applyProtection="0">
      <alignment vertical="center"/>
    </xf>
    <xf numFmtId="0" fontId="60" fillId="0" borderId="0"/>
    <xf numFmtId="182" fontId="65" fillId="0" borderId="0" applyFill="0" applyBorder="0" applyProtection="0">
      <alignment vertical="center"/>
    </xf>
    <xf numFmtId="0" fontId="60" fillId="0" borderId="0"/>
    <xf numFmtId="189"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0" fontId="61" fillId="0" borderId="0"/>
    <xf numFmtId="0" fontId="65" fillId="0" borderId="0" applyFill="0" applyBorder="0" applyProtection="0">
      <alignment vertical="center"/>
    </xf>
    <xf numFmtId="182" fontId="65" fillId="0" borderId="0" applyFill="0" applyBorder="0" applyProtection="0">
      <alignment vertical="center"/>
    </xf>
    <xf numFmtId="0" fontId="60" fillId="0" borderId="0"/>
    <xf numFmtId="0" fontId="60" fillId="0" borderId="0"/>
    <xf numFmtId="0" fontId="61" fillId="0" borderId="0"/>
    <xf numFmtId="0" fontId="61" fillId="0" borderId="0"/>
    <xf numFmtId="182"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1" fillId="0" borderId="0"/>
    <xf numFmtId="0" fontId="60" fillId="0" borderId="0"/>
    <xf numFmtId="0" fontId="61" fillId="0" borderId="0"/>
    <xf numFmtId="0" fontId="60" fillId="0" borderId="0"/>
    <xf numFmtId="0" fontId="65" fillId="0" borderId="0" applyFill="0" applyBorder="0" applyProtection="0">
      <alignment vertical="center"/>
    </xf>
    <xf numFmtId="0" fontId="61" fillId="0" borderId="0"/>
    <xf numFmtId="0" fontId="61" fillId="0" borderId="0"/>
    <xf numFmtId="0" fontId="61" fillId="0" borderId="0"/>
    <xf numFmtId="182"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61" fillId="0" borderId="0"/>
    <xf numFmtId="0" fontId="61" fillId="0" borderId="0"/>
    <xf numFmtId="0" fontId="61" fillId="0" borderId="0"/>
    <xf numFmtId="0" fontId="61" fillId="0" borderId="0"/>
    <xf numFmtId="0" fontId="60" fillId="0" borderId="0"/>
    <xf numFmtId="0" fontId="65" fillId="0" borderId="0" applyFill="0" applyBorder="0" applyProtection="0">
      <alignment vertical="center"/>
    </xf>
    <xf numFmtId="0" fontId="61" fillId="0" borderId="0"/>
    <xf numFmtId="0" fontId="61" fillId="0" borderId="0"/>
    <xf numFmtId="0" fontId="65" fillId="0" borderId="0" applyFill="0" applyBorder="0" applyProtection="0">
      <alignment vertical="center"/>
    </xf>
    <xf numFmtId="0" fontId="65" fillId="0" borderId="0" applyFill="0" applyBorder="0" applyProtection="0">
      <alignment vertical="center"/>
    </xf>
    <xf numFmtId="0" fontId="61"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182" fontId="65" fillId="0" borderId="0" applyFill="0" applyBorder="0" applyProtection="0">
      <alignment vertical="center"/>
    </xf>
    <xf numFmtId="0" fontId="65" fillId="0" borderId="0" applyFill="0" applyBorder="0" applyProtection="0">
      <alignment vertical="center"/>
    </xf>
    <xf numFmtId="207"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0" fillId="0" borderId="0"/>
    <xf numFmtId="182" fontId="65" fillId="0" borderId="0" applyFill="0" applyBorder="0" applyProtection="0">
      <alignment vertical="center"/>
    </xf>
    <xf numFmtId="189"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182" fontId="65" fillId="0" borderId="0" applyFill="0" applyBorder="0" applyProtection="0">
      <alignment vertical="center"/>
    </xf>
    <xf numFmtId="0" fontId="61" fillId="0" borderId="0"/>
    <xf numFmtId="188"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98" fontId="65" fillId="0" borderId="0" applyFill="0" applyBorder="0" applyProtection="0">
      <alignment vertical="center"/>
    </xf>
    <xf numFmtId="0" fontId="65" fillId="0" borderId="0" applyFill="0" applyBorder="0" applyProtection="0">
      <alignment vertical="center"/>
    </xf>
    <xf numFmtId="0" fontId="60" fillId="0" borderId="0"/>
    <xf numFmtId="0" fontId="60" fillId="0" borderId="0"/>
    <xf numFmtId="0" fontId="61" fillId="0" borderId="0"/>
    <xf numFmtId="182" fontId="65" fillId="0" borderId="0" applyFill="0" applyBorder="0" applyProtection="0">
      <alignment vertical="center"/>
    </xf>
    <xf numFmtId="0" fontId="61" fillId="0" borderId="0"/>
    <xf numFmtId="0" fontId="65" fillId="0" borderId="0" applyFill="0" applyBorder="0" applyProtection="0">
      <alignment vertical="center"/>
    </xf>
    <xf numFmtId="0" fontId="60" fillId="0" borderId="0"/>
    <xf numFmtId="0" fontId="60" fillId="0" borderId="0"/>
    <xf numFmtId="0" fontId="60"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08" fontId="65" fillId="0" borderId="0" applyFill="0" applyBorder="0" applyProtection="0">
      <alignment vertical="center"/>
    </xf>
    <xf numFmtId="209" fontId="65" fillId="0" borderId="0" applyFill="0" applyBorder="0" applyProtection="0">
      <alignment vertical="center"/>
    </xf>
    <xf numFmtId="0" fontId="83" fillId="0" borderId="0">
      <alignment vertical="center"/>
    </xf>
    <xf numFmtId="0" fontId="65" fillId="0" borderId="0" applyFill="0" applyBorder="0" applyProtection="0">
      <alignment vertical="center"/>
    </xf>
    <xf numFmtId="178" fontId="38" fillId="0" borderId="11">
      <protection locked="0"/>
    </xf>
    <xf numFmtId="0" fontId="44" fillId="0" borderId="11">
      <protection locked="0"/>
    </xf>
    <xf numFmtId="0" fontId="44" fillId="0" borderId="0">
      <protection locked="0"/>
    </xf>
    <xf numFmtId="0" fontId="44" fillId="0" borderId="0">
      <protection locked="0"/>
    </xf>
    <xf numFmtId="178" fontId="38" fillId="0" borderId="0">
      <protection locked="0"/>
    </xf>
    <xf numFmtId="0" fontId="44" fillId="0" borderId="0">
      <protection locked="0"/>
    </xf>
    <xf numFmtId="178" fontId="38" fillId="0" borderId="0">
      <protection locked="0"/>
    </xf>
    <xf numFmtId="0" fontId="44" fillId="0" borderId="0">
      <protection locked="0"/>
    </xf>
    <xf numFmtId="0" fontId="38" fillId="0" borderId="0">
      <protection locked="0"/>
    </xf>
    <xf numFmtId="0" fontId="44" fillId="0" borderId="0">
      <protection locked="0"/>
    </xf>
    <xf numFmtId="164" fontId="43" fillId="0" borderId="0">
      <protection locked="0"/>
    </xf>
    <xf numFmtId="9" fontId="61" fillId="27" borderId="0"/>
    <xf numFmtId="2" fontId="65" fillId="0" borderId="0" applyFill="0" applyBorder="0" applyProtection="0">
      <alignment vertical="center"/>
    </xf>
    <xf numFmtId="2" fontId="65" fillId="0" borderId="0" applyFill="0" applyBorder="0" applyProtection="0">
      <alignment vertical="center"/>
    </xf>
    <xf numFmtId="0" fontId="84" fillId="0" borderId="0" applyNumberFormat="0" applyFill="0" applyBorder="0" applyProtection="0">
      <alignment vertical="center"/>
    </xf>
    <xf numFmtId="0" fontId="85" fillId="0" borderId="0" applyNumberFormat="0" applyFill="0" applyBorder="0" applyProtection="0">
      <alignment vertical="center"/>
    </xf>
    <xf numFmtId="0" fontId="86" fillId="0" borderId="0" applyNumberFormat="0" applyFill="0" applyBorder="0" applyProtection="0">
      <alignment vertical="center"/>
    </xf>
    <xf numFmtId="0" fontId="87" fillId="0" borderId="0" applyNumberFormat="0" applyFill="0" applyBorder="0" applyProtection="0">
      <alignment vertical="center"/>
    </xf>
    <xf numFmtId="0" fontId="47" fillId="0" borderId="0">
      <protection locked="0"/>
    </xf>
    <xf numFmtId="0" fontId="88" fillId="0" borderId="0">
      <protection locked="0"/>
    </xf>
    <xf numFmtId="0" fontId="47" fillId="0" borderId="0">
      <protection locked="0"/>
    </xf>
    <xf numFmtId="0" fontId="88" fillId="0" borderId="0">
      <protection locked="0"/>
    </xf>
    <xf numFmtId="0" fontId="89" fillId="0" borderId="0"/>
    <xf numFmtId="0" fontId="89" fillId="0" borderId="0"/>
    <xf numFmtId="179" fontId="63" fillId="0" borderId="0"/>
    <xf numFmtId="0" fontId="61" fillId="0" borderId="0"/>
    <xf numFmtId="0" fontId="90" fillId="28"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0" fontId="80" fillId="28" borderId="0">
      <protection locked="0"/>
    </xf>
    <xf numFmtId="0" fontId="80" fillId="28"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0" fontId="80" fillId="28"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0" fontId="80" fillId="28" borderId="0">
      <protection locked="0"/>
    </xf>
    <xf numFmtId="0" fontId="80" fillId="28" borderId="0">
      <protection locked="0"/>
    </xf>
    <xf numFmtId="0" fontId="80" fillId="28" borderId="0">
      <protection locked="0"/>
    </xf>
    <xf numFmtId="0" fontId="80" fillId="28"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0" fontId="24" fillId="0" borderId="0" applyNumberFormat="0" applyFont="0" applyFill="0" applyBorder="0" applyAlignment="0" applyProtection="0"/>
    <xf numFmtId="178" fontId="45" fillId="0" borderId="0">
      <protection locked="0"/>
    </xf>
    <xf numFmtId="178" fontId="91" fillId="0" borderId="0">
      <protection locked="0"/>
    </xf>
    <xf numFmtId="178" fontId="45"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2" fillId="0" borderId="0">
      <protection locked="0"/>
    </xf>
    <xf numFmtId="178" fontId="91"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9" fontId="65" fillId="0" borderId="0" applyFill="0" applyBorder="0" applyProtection="0">
      <alignment vertical="center"/>
    </xf>
    <xf numFmtId="21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1" fontId="65" fillId="0" borderId="0" applyFill="0" applyBorder="0" applyProtection="0">
      <alignment vertical="center"/>
    </xf>
    <xf numFmtId="0" fontId="65" fillId="0" borderId="0" applyFill="0" applyBorder="0" applyProtection="0">
      <alignment vertical="center"/>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0" fontId="24" fillId="0" borderId="0" applyNumberFormat="0" applyFont="0" applyFill="0" applyBorder="0" applyAlignment="0" applyProtection="0"/>
    <xf numFmtId="178" fontId="45"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45" fillId="0" borderId="0">
      <protection locked="0"/>
    </xf>
    <xf numFmtId="178" fontId="91"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178" fontId="93" fillId="0" borderId="0">
      <protection locked="0"/>
    </xf>
    <xf numFmtId="178" fontId="45" fillId="0" borderId="0">
      <protection locked="0"/>
    </xf>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94" fillId="16"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9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94" fillId="7"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94" fillId="25"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95"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94" fillId="16"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9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94" fillId="6"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9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94" fillId="7"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95"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7" fillId="7" borderId="0" applyNumberFormat="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96" fillId="0" borderId="0">
      <alignment horizontal="center"/>
    </xf>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94" fillId="22"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95"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94" fillId="9"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95"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94" fillId="24"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94" fillId="22"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94" fillId="8"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4" fillId="7"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8" fillId="12" borderId="0" applyNumberFormat="0" applyBorder="0" applyAlignment="0" applyProtection="0"/>
    <xf numFmtId="0" fontId="97" fillId="14"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97"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97" fillId="2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7" fillId="2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7"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7" fillId="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1" fontId="65" fillId="0" borderId="0" applyFill="0" applyBorder="0" applyProtection="0">
      <alignment vertical="center"/>
    </xf>
    <xf numFmtId="21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98" fillId="0" borderId="0" applyFont="0" applyFill="0" applyBorder="0" applyAlignment="0" applyProtection="0"/>
    <xf numFmtId="0" fontId="65" fillId="0" borderId="0" applyFill="0" applyBorder="0" applyProtection="0">
      <alignment vertical="center"/>
    </xf>
    <xf numFmtId="0" fontId="99"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8" fontId="100" fillId="0" borderId="0">
      <protection locked="0"/>
    </xf>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 fillId="42" borderId="0" applyNumberFormat="0" applyBorder="0" applyAlignment="0" applyProtection="0"/>
    <xf numFmtId="0" fontId="8" fillId="5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31" fillId="0" borderId="0" applyNumberFormat="0" applyFill="0" applyBorder="0" applyAlignment="0" applyProtection="0">
      <alignment vertical="top"/>
      <protection locked="0"/>
    </xf>
    <xf numFmtId="212" fontId="65" fillId="0" borderId="0" applyFill="0" applyBorder="0" applyProtection="0">
      <alignment vertical="center"/>
    </xf>
    <xf numFmtId="0" fontId="98" fillId="0" borderId="0" applyFont="0" applyFill="0" applyBorder="0" applyAlignment="0" applyProtection="0"/>
    <xf numFmtId="0" fontId="101" fillId="0" borderId="0" applyFont="0" applyFill="0" applyBorder="0" applyAlignment="0" applyProtection="0"/>
    <xf numFmtId="0" fontId="65" fillId="0" borderId="0" applyFill="0" applyBorder="0" applyProtection="0">
      <alignment vertical="center"/>
    </xf>
    <xf numFmtId="0" fontId="102" fillId="0" borderId="0" applyFont="0" applyFill="0" applyBorder="0" applyAlignment="0" applyProtection="0"/>
    <xf numFmtId="0" fontId="65" fillId="0" borderId="0" applyFill="0" applyBorder="0" applyProtection="0">
      <alignment vertical="center"/>
    </xf>
    <xf numFmtId="213" fontId="65" fillId="0" borderId="0" applyFill="0" applyBorder="0" applyProtection="0">
      <alignment vertical="center"/>
    </xf>
    <xf numFmtId="189" fontId="65" fillId="0" borderId="0" applyFill="0" applyBorder="0" applyProtection="0">
      <alignment vertical="center"/>
    </xf>
    <xf numFmtId="189"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104" fillId="0" borderId="0" applyFont="0" applyFill="0" applyBorder="0" applyAlignment="0" applyProtection="0"/>
    <xf numFmtId="0" fontId="105" fillId="0" borderId="0" applyFont="0" applyFill="0" applyBorder="0" applyAlignment="0" applyProtection="0"/>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99" fillId="0" borderId="0" applyFont="0" applyFill="0" applyBorder="0" applyAlignment="0" applyProtection="0"/>
    <xf numFmtId="0" fontId="106" fillId="0" borderId="0" applyFont="0" applyFill="0" applyBorder="0" applyAlignment="0" applyProtection="0"/>
    <xf numFmtId="189" fontId="65" fillId="0" borderId="0" applyFill="0" applyBorder="0" applyProtection="0">
      <alignment vertical="center"/>
    </xf>
    <xf numFmtId="189"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3"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6" fontId="104" fillId="0" borderId="0" applyFont="0" applyFill="0" applyBorder="0" applyAlignment="0" applyProtection="0"/>
    <xf numFmtId="216" fontId="105" fillId="0" borderId="0" applyFont="0" applyFill="0" applyBorder="0" applyAlignment="0" applyProtection="0"/>
    <xf numFmtId="0" fontId="104" fillId="0" borderId="0" applyFont="0" applyFill="0" applyBorder="0" applyAlignment="0" applyProtection="0"/>
    <xf numFmtId="0" fontId="65" fillId="0" borderId="0" applyFill="0" applyBorder="0" applyProtection="0">
      <alignment vertical="center"/>
    </xf>
    <xf numFmtId="0" fontId="104" fillId="0" borderId="0" applyFont="0" applyFill="0" applyBorder="0" applyAlignment="0" applyProtection="0"/>
    <xf numFmtId="0" fontId="105"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7" fontId="102"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7" fontId="103" fillId="0" borderId="0" applyFont="0" applyFill="0" applyBorder="0" applyAlignment="0" applyProtection="0"/>
    <xf numFmtId="217" fontId="102" fillId="0" borderId="0" applyFont="0" applyFill="0" applyBorder="0" applyAlignment="0" applyProtection="0"/>
    <xf numFmtId="217" fontId="107" fillId="0" borderId="0" applyFont="0" applyFill="0" applyBorder="0" applyAlignment="0" applyProtection="0"/>
    <xf numFmtId="217" fontId="108"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7" fontId="103" fillId="0" borderId="0" applyFont="0" applyFill="0" applyBorder="0" applyAlignment="0" applyProtection="0"/>
    <xf numFmtId="217"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7" fontId="103" fillId="0" borderId="0" applyFont="0" applyFill="0" applyBorder="0" applyAlignment="0" applyProtection="0"/>
    <xf numFmtId="217" fontId="102" fillId="0" borderId="0" applyFont="0" applyFill="0" applyBorder="0" applyAlignment="0" applyProtection="0"/>
    <xf numFmtId="0" fontId="65" fillId="0" borderId="0" applyFill="0" applyBorder="0" applyProtection="0">
      <alignment vertical="center"/>
    </xf>
    <xf numFmtId="0" fontId="102" fillId="0" borderId="0" applyFont="0" applyFill="0" applyBorder="0" applyAlignment="0" applyProtection="0"/>
    <xf numFmtId="0" fontId="103" fillId="0" borderId="0" applyFont="0" applyFill="0" applyBorder="0" applyAlignment="0" applyProtection="0"/>
    <xf numFmtId="0" fontId="102" fillId="0" borderId="0" applyFont="0" applyFill="0" applyBorder="0" applyAlignment="0" applyProtection="0"/>
    <xf numFmtId="217" fontId="107" fillId="0" borderId="0" applyFont="0" applyFill="0" applyBorder="0" applyAlignment="0" applyProtection="0"/>
    <xf numFmtId="217" fontId="108"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0" fontId="105"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214" fontId="65" fillId="0" borderId="0" applyFill="0" applyBorder="0" applyProtection="0">
      <alignment vertical="center"/>
    </xf>
    <xf numFmtId="214"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218" fontId="109" fillId="0" borderId="0" applyFont="0" applyFill="0" applyBorder="0" applyAlignment="0" applyProtection="0"/>
    <xf numFmtId="219" fontId="103" fillId="0" borderId="0" applyFont="0" applyFill="0" applyBorder="0" applyAlignment="0" applyProtection="0"/>
    <xf numFmtId="219"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3" fontId="65" fillId="0" borderId="0" applyFill="0" applyBorder="0" applyProtection="0">
      <alignment vertical="center"/>
    </xf>
    <xf numFmtId="213"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3" fontId="65" fillId="0" borderId="0" applyFill="0" applyBorder="0" applyProtection="0">
      <alignment vertical="center"/>
    </xf>
    <xf numFmtId="213" fontId="65" fillId="0" borderId="0" applyFill="0" applyBorder="0" applyProtection="0">
      <alignment vertical="center"/>
    </xf>
    <xf numFmtId="219" fontId="103" fillId="0" borderId="0" applyFont="0" applyFill="0" applyBorder="0" applyAlignment="0" applyProtection="0"/>
    <xf numFmtId="219" fontId="102" fillId="0" borderId="0" applyFont="0" applyFill="0" applyBorder="0" applyAlignment="0" applyProtection="0"/>
    <xf numFmtId="0" fontId="65" fillId="0" borderId="0" applyFill="0" applyBorder="0" applyProtection="0">
      <alignment vertical="center"/>
    </xf>
    <xf numFmtId="217" fontId="102"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7" fontId="103" fillId="0" borderId="0" applyFont="0" applyFill="0" applyBorder="0" applyAlignment="0" applyProtection="0"/>
    <xf numFmtId="217" fontId="102" fillId="0" borderId="0" applyFont="0" applyFill="0" applyBorder="0" applyAlignment="0" applyProtection="0"/>
    <xf numFmtId="217" fontId="103" fillId="0" borderId="0" applyFont="0" applyFill="0" applyBorder="0" applyAlignment="0" applyProtection="0"/>
    <xf numFmtId="217" fontId="102" fillId="0" borderId="0" applyFont="0" applyFill="0" applyBorder="0" applyAlignment="0" applyProtection="0"/>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4" fontId="65" fillId="0" borderId="0" applyFill="0" applyBorder="0" applyProtection="0">
      <alignment vertical="center"/>
    </xf>
    <xf numFmtId="217" fontId="103" fillId="0" borderId="0" applyFont="0" applyFill="0" applyBorder="0" applyAlignment="0" applyProtection="0"/>
    <xf numFmtId="217" fontId="102" fillId="0" borderId="0" applyFont="0" applyFill="0" applyBorder="0" applyAlignment="0" applyProtection="0"/>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0" fontId="65" fillId="0" borderId="0" applyFill="0" applyBorder="0" applyProtection="0">
      <alignment vertical="center"/>
    </xf>
    <xf numFmtId="220" fontId="65" fillId="0" borderId="0" applyFill="0" applyBorder="0" applyProtection="0">
      <alignment vertical="center"/>
    </xf>
    <xf numFmtId="220" fontId="65" fillId="0" borderId="0" applyFill="0" applyBorder="0" applyProtection="0">
      <alignment vertical="center"/>
    </xf>
    <xf numFmtId="0" fontId="102" fillId="0" borderId="0" applyFont="0" applyFill="0" applyBorder="0" applyAlignment="0" applyProtection="0"/>
    <xf numFmtId="0" fontId="110" fillId="0" borderId="0" applyFont="0" applyFill="0" applyBorder="0" applyAlignment="0" applyProtection="0"/>
    <xf numFmtId="0" fontId="111"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110" fillId="0" borderId="0" applyFont="0" applyFill="0" applyBorder="0" applyAlignment="0" applyProtection="0"/>
    <xf numFmtId="0" fontId="111"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98" fillId="0" borderId="0" applyFont="0" applyFill="0" applyBorder="0" applyAlignment="0" applyProtection="0"/>
    <xf numFmtId="0" fontId="101"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09" fontId="65" fillId="0" borderId="0" applyFill="0" applyBorder="0" applyProtection="0">
      <alignment vertical="center"/>
    </xf>
    <xf numFmtId="20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1" fontId="65" fillId="0" borderId="0" applyFill="0" applyBorder="0" applyProtection="0">
      <alignment vertical="center"/>
    </xf>
    <xf numFmtId="0" fontId="99"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222" fontId="65" fillId="0" borderId="0" applyFill="0" applyBorder="0" applyProtection="0">
      <alignment vertical="center"/>
    </xf>
    <xf numFmtId="223" fontId="65" fillId="0" borderId="0" applyFill="0" applyBorder="0" applyProtection="0">
      <alignment vertical="center"/>
    </xf>
    <xf numFmtId="223"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104" fillId="0" borderId="0" applyFont="0" applyFill="0" applyBorder="0" applyAlignment="0" applyProtection="0"/>
    <xf numFmtId="0" fontId="105"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106" fillId="0" borderId="0" applyFont="0" applyFill="0" applyBorder="0" applyAlignment="0" applyProtection="0"/>
    <xf numFmtId="223" fontId="65" fillId="0" borderId="0" applyFill="0" applyBorder="0" applyProtection="0">
      <alignment vertical="center"/>
    </xf>
    <xf numFmtId="223"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4"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4"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222"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5" fontId="104" fillId="0" borderId="0" applyFont="0" applyFill="0" applyBorder="0" applyAlignment="0" applyProtection="0"/>
    <xf numFmtId="225" fontId="105" fillId="0" borderId="0" applyFont="0" applyFill="0" applyBorder="0" applyAlignment="0" applyProtection="0"/>
    <xf numFmtId="0" fontId="104" fillId="0" borderId="0" applyFont="0" applyFill="0" applyBorder="0" applyAlignment="0" applyProtection="0"/>
    <xf numFmtId="0" fontId="65" fillId="0" borderId="0" applyFill="0" applyBorder="0" applyProtection="0">
      <alignment vertical="center"/>
    </xf>
    <xf numFmtId="0" fontId="104" fillId="0" borderId="0" applyFont="0" applyFill="0" applyBorder="0" applyAlignment="0" applyProtection="0"/>
    <xf numFmtId="0" fontId="105"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6" fontId="103" fillId="0" borderId="0" applyFont="0" applyFill="0" applyBorder="0" applyAlignment="0" applyProtection="0"/>
    <xf numFmtId="226" fontId="102"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226" fontId="103" fillId="0" borderId="0" applyFont="0" applyFill="0" applyBorder="0" applyAlignment="0" applyProtection="0"/>
    <xf numFmtId="226" fontId="102" fillId="0" borderId="0" applyFont="0" applyFill="0" applyBorder="0" applyAlignment="0" applyProtection="0"/>
    <xf numFmtId="226" fontId="107" fillId="0" borderId="0" applyFont="0" applyFill="0" applyBorder="0" applyAlignment="0" applyProtection="0"/>
    <xf numFmtId="226" fontId="108"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0" fontId="65" fillId="0" borderId="0" applyFill="0" applyBorder="0" applyProtection="0">
      <alignment vertical="center"/>
    </xf>
    <xf numFmtId="0" fontId="102" fillId="0" borderId="0" applyFont="0" applyFill="0" applyBorder="0" applyAlignment="0" applyProtection="0"/>
    <xf numFmtId="0" fontId="103" fillId="0" borderId="0" applyFont="0" applyFill="0" applyBorder="0" applyAlignment="0" applyProtection="0"/>
    <xf numFmtId="0" fontId="102" fillId="0" borderId="0" applyFont="0" applyFill="0" applyBorder="0" applyAlignment="0" applyProtection="0"/>
    <xf numFmtId="226" fontId="107" fillId="0" borderId="0" applyFont="0" applyFill="0" applyBorder="0" applyAlignment="0" applyProtection="0"/>
    <xf numFmtId="226" fontId="108"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0" fontId="105"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0" fontId="103" fillId="0" borderId="0" applyFont="0" applyFill="0" applyBorder="0" applyAlignment="0" applyProtection="0"/>
    <xf numFmtId="0" fontId="102" fillId="0" borderId="0" applyFont="0" applyFill="0" applyBorder="0" applyAlignment="0" applyProtection="0"/>
    <xf numFmtId="0" fontId="103" fillId="0" borderId="0" applyFont="0" applyFill="0" applyBorder="0" applyAlignment="0" applyProtection="0"/>
    <xf numFmtId="0" fontId="102" fillId="0" borderId="0" applyFont="0" applyFill="0" applyBorder="0" applyAlignment="0" applyProtection="0"/>
    <xf numFmtId="0" fontId="65" fillId="0" borderId="0" applyFill="0" applyBorder="0" applyProtection="0">
      <alignment vertical="center"/>
    </xf>
    <xf numFmtId="216" fontId="109" fillId="0" borderId="0" applyFont="0" applyFill="0" applyBorder="0" applyAlignment="0" applyProtection="0"/>
    <xf numFmtId="227" fontId="103" fillId="0" borderId="0" applyFont="0" applyFill="0" applyBorder="0" applyAlignment="0" applyProtection="0"/>
    <xf numFmtId="227" fontId="102"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2" fontId="65" fillId="0" borderId="0" applyFill="0" applyBorder="0" applyProtection="0">
      <alignment vertical="center"/>
    </xf>
    <xf numFmtId="22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2" fontId="65" fillId="0" borderId="0" applyFill="0" applyBorder="0" applyProtection="0">
      <alignment vertical="center"/>
    </xf>
    <xf numFmtId="222" fontId="65" fillId="0" borderId="0" applyFill="0" applyBorder="0" applyProtection="0">
      <alignment vertical="center"/>
    </xf>
    <xf numFmtId="227" fontId="103" fillId="0" borderId="0" applyFont="0" applyFill="0" applyBorder="0" applyAlignment="0" applyProtection="0"/>
    <xf numFmtId="227" fontId="102" fillId="0" borderId="0" applyFont="0" applyFill="0" applyBorder="0" applyAlignment="0" applyProtection="0"/>
    <xf numFmtId="0" fontId="65" fillId="0" borderId="0" applyFill="0" applyBorder="0" applyProtection="0">
      <alignment vertical="center"/>
    </xf>
    <xf numFmtId="226" fontId="102"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226" fontId="103" fillId="0" borderId="0" applyFont="0" applyFill="0" applyBorder="0" applyAlignment="0" applyProtection="0"/>
    <xf numFmtId="226" fontId="102" fillId="0" borderId="0" applyFont="0" applyFill="0" applyBorder="0" applyAlignment="0" applyProtection="0"/>
    <xf numFmtId="226" fontId="103" fillId="0" borderId="0" applyFont="0" applyFill="0" applyBorder="0" applyAlignment="0" applyProtection="0"/>
    <xf numFmtId="226" fontId="102"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181" fontId="65" fillId="0" borderId="0" applyFill="0" applyBorder="0" applyProtection="0">
      <alignment vertical="center"/>
    </xf>
    <xf numFmtId="226" fontId="103" fillId="0" borderId="0" applyFont="0" applyFill="0" applyBorder="0" applyAlignment="0" applyProtection="0"/>
    <xf numFmtId="226" fontId="102" fillId="0" borderId="0" applyFont="0" applyFill="0" applyBorder="0" applyAlignment="0" applyProtection="0"/>
    <xf numFmtId="181" fontId="65" fillId="0" borderId="0" applyFill="0" applyBorder="0" applyProtection="0">
      <alignment vertical="center"/>
    </xf>
    <xf numFmtId="181"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4"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4"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4"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12" fontId="65" fillId="0" borderId="0" applyFill="0" applyBorder="0" applyProtection="0">
      <alignment vertical="center"/>
    </xf>
    <xf numFmtId="212" fontId="65" fillId="0" borderId="0" applyFill="0" applyBorder="0" applyProtection="0">
      <alignment vertical="center"/>
    </xf>
    <xf numFmtId="212" fontId="65" fillId="0" borderId="0" applyFill="0" applyBorder="0" applyProtection="0">
      <alignment vertical="center"/>
    </xf>
    <xf numFmtId="0" fontId="102" fillId="0" borderId="0" applyFont="0" applyFill="0" applyBorder="0" applyAlignment="0" applyProtection="0"/>
    <xf numFmtId="0" fontId="110" fillId="0" borderId="0" applyFont="0" applyFill="0" applyBorder="0" applyAlignment="0" applyProtection="0"/>
    <xf numFmtId="0" fontId="111"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110" fillId="0" borderId="0" applyFont="0" applyFill="0" applyBorder="0" applyAlignment="0" applyProtection="0"/>
    <xf numFmtId="0" fontId="111" fillId="0" borderId="0" applyFont="0" applyFill="0" applyBorder="0" applyAlignment="0" applyProtection="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112" fillId="0" borderId="0" applyFont="0" applyFill="0" applyBorder="0" applyAlignment="0" applyProtection="0"/>
    <xf numFmtId="0" fontId="112" fillId="0" borderId="0" applyFont="0" applyFill="0" applyBorder="0" applyAlignment="0" applyProtection="0"/>
    <xf numFmtId="10" fontId="65" fillId="0" borderId="0" applyFill="0" applyBorder="0" applyProtection="0">
      <alignment vertical="center"/>
    </xf>
    <xf numFmtId="10" fontId="65" fillId="0" borderId="0" applyFill="0" applyBorder="0" applyProtection="0">
      <alignment vertical="center"/>
    </xf>
    <xf numFmtId="172" fontId="6" fillId="0" borderId="0" applyFont="0" applyFill="0" applyBorder="0" applyAlignment="0" applyProtection="0"/>
    <xf numFmtId="173" fontId="6" fillId="0" borderId="0" applyFont="0" applyFill="0" applyBorder="0" applyAlignment="0" applyProtection="0"/>
    <xf numFmtId="0" fontId="113" fillId="0" borderId="0"/>
    <xf numFmtId="0" fontId="114" fillId="0" borderId="0">
      <alignment horizontal="center" wrapText="1"/>
      <protection locked="0"/>
    </xf>
    <xf numFmtId="0" fontId="115" fillId="0" borderId="0"/>
    <xf numFmtId="182" fontId="65" fillId="0" borderId="0" applyFill="0" applyBorder="0" applyProtection="0">
      <alignment vertical="center"/>
    </xf>
    <xf numFmtId="215" fontId="65" fillId="0" borderId="0" applyFill="0" applyBorder="0" applyProtection="0">
      <alignment vertical="center"/>
    </xf>
    <xf numFmtId="0" fontId="101" fillId="0" borderId="0" applyFont="0" applyFill="0" applyBorder="0" applyAlignment="0" applyProtection="0"/>
    <xf numFmtId="0" fontId="65" fillId="0" borderId="0" applyFill="0" applyBorder="0" applyProtection="0">
      <alignment vertical="center"/>
    </xf>
    <xf numFmtId="228" fontId="65" fillId="0" borderId="0" applyFill="0" applyBorder="0" applyProtection="0">
      <alignment vertical="center"/>
    </xf>
    <xf numFmtId="229" fontId="65" fillId="0" borderId="0" applyFill="0" applyBorder="0" applyProtection="0">
      <alignment vertical="center"/>
    </xf>
    <xf numFmtId="22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9" fontId="65" fillId="0" borderId="0" applyFill="0" applyBorder="0" applyProtection="0">
      <alignment vertical="center"/>
    </xf>
    <xf numFmtId="229" fontId="65" fillId="0" borderId="0" applyFill="0" applyBorder="0" applyProtection="0">
      <alignment vertical="center"/>
    </xf>
    <xf numFmtId="0" fontId="65" fillId="0" borderId="0" applyFill="0" applyBorder="0" applyProtection="0">
      <alignment vertical="center"/>
    </xf>
    <xf numFmtId="230"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228"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179"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9" fontId="65" fillId="0" borderId="0" applyFill="0" applyBorder="0" applyProtection="0">
      <alignment vertical="center"/>
    </xf>
    <xf numFmtId="230" fontId="65" fillId="0" borderId="0" applyFill="0" applyBorder="0" applyProtection="0">
      <alignment vertical="center"/>
    </xf>
    <xf numFmtId="230" fontId="65" fillId="0" borderId="0" applyFill="0" applyBorder="0" applyProtection="0">
      <alignment vertical="center"/>
    </xf>
    <xf numFmtId="0" fontId="65" fillId="0" borderId="0" applyFill="0" applyBorder="0" applyProtection="0">
      <alignment vertical="center"/>
    </xf>
    <xf numFmtId="229" fontId="65" fillId="0" borderId="0" applyFill="0" applyBorder="0" applyProtection="0">
      <alignment vertical="center"/>
    </xf>
    <xf numFmtId="228" fontId="65" fillId="0" borderId="0" applyFill="0" applyBorder="0" applyProtection="0">
      <alignment vertical="center"/>
    </xf>
    <xf numFmtId="228"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28" fontId="65" fillId="0" borderId="0" applyFill="0" applyBorder="0" applyProtection="0">
      <alignment vertical="center"/>
    </xf>
    <xf numFmtId="228"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65" fillId="0" borderId="0" applyFill="0" applyBorder="0" applyProtection="0">
      <alignment vertical="center"/>
    </xf>
    <xf numFmtId="230" fontId="65" fillId="0" borderId="0" applyFill="0" applyBorder="0" applyProtection="0">
      <alignment vertical="center"/>
    </xf>
    <xf numFmtId="230"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0" fontId="65" fillId="0" borderId="0" applyFill="0" applyBorder="0" applyProtection="0">
      <alignment vertical="center"/>
    </xf>
    <xf numFmtId="215" fontId="65" fillId="0" borderId="0" applyFill="0" applyBorder="0" applyProtection="0">
      <alignment vertical="center"/>
    </xf>
    <xf numFmtId="229"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102" fillId="0" borderId="0" applyFont="0" applyFill="0" applyBorder="0" applyAlignment="0" applyProtection="0"/>
    <xf numFmtId="231" fontId="65" fillId="0" borderId="0" applyFill="0" applyBorder="0" applyProtection="0">
      <alignment vertical="center"/>
    </xf>
    <xf numFmtId="232" fontId="65" fillId="0" borderId="0" applyFill="0" applyBorder="0" applyProtection="0">
      <alignment vertical="center"/>
    </xf>
    <xf numFmtId="231" fontId="65" fillId="0" borderId="0" applyFill="0" applyBorder="0" applyProtection="0">
      <alignment vertical="center"/>
    </xf>
    <xf numFmtId="231"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31" fontId="65" fillId="0" borderId="0" applyFill="0" applyBorder="0" applyProtection="0">
      <alignment vertical="center"/>
    </xf>
    <xf numFmtId="231" fontId="65" fillId="0" borderId="0" applyFill="0" applyBorder="0" applyProtection="0">
      <alignment vertical="center"/>
    </xf>
    <xf numFmtId="0" fontId="65" fillId="0" borderId="0" applyFill="0" applyBorder="0" applyProtection="0">
      <alignment vertical="center"/>
    </xf>
    <xf numFmtId="233"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23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33"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31" fontId="65" fillId="0" borderId="0" applyFill="0" applyBorder="0" applyProtection="0">
      <alignment vertical="center"/>
    </xf>
    <xf numFmtId="232" fontId="65" fillId="0" borderId="0" applyFill="0" applyBorder="0" applyProtection="0">
      <alignment vertical="center"/>
    </xf>
    <xf numFmtId="23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232" fontId="65" fillId="0" borderId="0" applyFill="0" applyBorder="0" applyProtection="0">
      <alignment vertical="center"/>
    </xf>
    <xf numFmtId="232"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233" fontId="65" fillId="0" borderId="0" applyFill="0" applyBorder="0" applyProtection="0">
      <alignment vertical="center"/>
    </xf>
    <xf numFmtId="233" fontId="65" fillId="0" borderId="0" applyFill="0" applyBorder="0" applyProtection="0">
      <alignment vertical="center"/>
    </xf>
    <xf numFmtId="233"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233" fontId="65" fillId="0" borderId="0" applyFill="0" applyBorder="0" applyProtection="0">
      <alignment vertical="center"/>
    </xf>
    <xf numFmtId="0" fontId="65" fillId="0" borderId="0" applyFill="0" applyBorder="0" applyProtection="0">
      <alignment vertical="center"/>
    </xf>
    <xf numFmtId="182" fontId="65" fillId="0" borderId="0" applyFill="0" applyBorder="0" applyProtection="0">
      <alignment vertical="center"/>
    </xf>
    <xf numFmtId="0" fontId="65" fillId="0" borderId="0" applyFill="0" applyBorder="0" applyProtection="0">
      <alignment vertical="center"/>
    </xf>
    <xf numFmtId="234" fontId="65" fillId="0" borderId="0" applyFill="0" applyBorder="0" applyProtection="0">
      <alignment vertical="center"/>
    </xf>
    <xf numFmtId="4" fontId="65" fillId="0" borderId="0" applyFill="0" applyBorder="0" applyProtection="0">
      <alignment vertical="center"/>
    </xf>
    <xf numFmtId="3" fontId="65" fillId="0" borderId="0" applyFill="0" applyBorder="0" applyProtection="0">
      <alignment vertical="center"/>
    </xf>
    <xf numFmtId="4" fontId="65" fillId="0" borderId="0" applyFill="0" applyBorder="0" applyProtection="0">
      <alignment vertical="center"/>
    </xf>
    <xf numFmtId="3" fontId="65" fillId="0" borderId="0" applyFill="0" applyBorder="0" applyProtection="0">
      <alignment vertical="center"/>
    </xf>
    <xf numFmtId="0" fontId="116" fillId="0" borderId="0"/>
    <xf numFmtId="0" fontId="65" fillId="0" borderId="0" applyFill="0" applyBorder="0" applyProtection="0">
      <alignment vertical="center"/>
    </xf>
    <xf numFmtId="0" fontId="65" fillId="0" borderId="0" applyFill="0" applyBorder="0" applyProtection="0">
      <alignment vertical="center"/>
    </xf>
    <xf numFmtId="0" fontId="65" fillId="0" borderId="0" applyFill="0" applyBorder="0" applyProtection="0">
      <alignment vertical="center"/>
    </xf>
    <xf numFmtId="179" fontId="24" fillId="53" borderId="15">
      <protection locked="0"/>
    </xf>
    <xf numFmtId="179" fontId="24" fillId="0" borderId="15"/>
    <xf numFmtId="179" fontId="117" fillId="0" borderId="15"/>
    <xf numFmtId="235" fontId="24" fillId="0" borderId="15"/>
    <xf numFmtId="0" fontId="117" fillId="0" borderId="15" applyNumberFormat="0">
      <alignment horizontal="center"/>
    </xf>
    <xf numFmtId="0" fontId="65" fillId="54" borderId="0" applyNumberFormat="0" applyBorder="0">
      <alignment vertical="center"/>
    </xf>
    <xf numFmtId="0" fontId="118" fillId="0" borderId="15" applyNumberFormat="0"/>
    <xf numFmtId="0" fontId="117" fillId="0" borderId="15" applyNumberFormat="0"/>
    <xf numFmtId="0" fontId="118" fillId="0" borderId="15" applyNumberFormat="0">
      <alignment horizontal="right"/>
    </xf>
    <xf numFmtId="0" fontId="119" fillId="0" borderId="0" applyNumberFormat="0" applyFill="0" applyBorder="0" applyProtection="0">
      <alignment horizontal="left"/>
    </xf>
    <xf numFmtId="0" fontId="120" fillId="0" borderId="0" applyNumberFormat="0" applyFill="0" applyBorder="0" applyProtection="0">
      <alignment horizontal="left"/>
    </xf>
    <xf numFmtId="0" fontId="65" fillId="0" borderId="0" applyFill="0" applyBorder="0" applyProtection="0">
      <alignment vertical="center"/>
    </xf>
    <xf numFmtId="182" fontId="65" fillId="0" borderId="0" applyFill="0" applyBorder="0" applyProtection="0">
      <alignment vertical="center"/>
    </xf>
    <xf numFmtId="0" fontId="121" fillId="0" borderId="0"/>
    <xf numFmtId="0" fontId="122" fillId="0" borderId="0"/>
    <xf numFmtId="0" fontId="123" fillId="0" borderId="0"/>
    <xf numFmtId="0" fontId="124" fillId="0" borderId="0"/>
    <xf numFmtId="0" fontId="125" fillId="0" borderId="0"/>
    <xf numFmtId="0" fontId="126" fillId="0" borderId="0"/>
    <xf numFmtId="0" fontId="127" fillId="0" borderId="0"/>
    <xf numFmtId="0" fontId="128" fillId="0" borderId="0"/>
    <xf numFmtId="0" fontId="127" fillId="0" borderId="0"/>
    <xf numFmtId="0" fontId="102" fillId="0" borderId="0"/>
    <xf numFmtId="0" fontId="127" fillId="0" borderId="0"/>
    <xf numFmtId="0" fontId="129" fillId="0" borderId="0"/>
    <xf numFmtId="0" fontId="130" fillId="0" borderId="0"/>
    <xf numFmtId="0" fontId="131" fillId="0" borderId="0"/>
    <xf numFmtId="0" fontId="132" fillId="0" borderId="0"/>
    <xf numFmtId="0" fontId="131" fillId="0" borderId="0"/>
    <xf numFmtId="0" fontId="132" fillId="0" borderId="0"/>
    <xf numFmtId="0" fontId="128" fillId="0" borderId="0"/>
    <xf numFmtId="0" fontId="133" fillId="0" borderId="0"/>
    <xf numFmtId="0" fontId="134" fillId="0" borderId="0"/>
    <xf numFmtId="0" fontId="134" fillId="0" borderId="0"/>
    <xf numFmtId="0" fontId="135" fillId="0" borderId="0"/>
    <xf numFmtId="0" fontId="136" fillId="0" borderId="0"/>
    <xf numFmtId="0" fontId="135" fillId="0" borderId="0"/>
    <xf numFmtId="0" fontId="132" fillId="0" borderId="0"/>
    <xf numFmtId="0" fontId="131" fillId="0" borderId="0"/>
    <xf numFmtId="0" fontId="130" fillId="0" borderId="0"/>
    <xf numFmtId="0" fontId="131" fillId="0" borderId="0"/>
    <xf numFmtId="0" fontId="130" fillId="0" borderId="0"/>
    <xf numFmtId="0" fontId="131" fillId="0" borderId="0"/>
    <xf numFmtId="0" fontId="130" fillId="0" borderId="0"/>
    <xf numFmtId="0" fontId="137" fillId="0" borderId="0"/>
    <xf numFmtId="0" fontId="133" fillId="0" borderId="0"/>
    <xf numFmtId="0" fontId="137" fillId="0" borderId="0"/>
    <xf numFmtId="0" fontId="133" fillId="0" borderId="0"/>
    <xf numFmtId="0" fontId="129" fillId="0" borderId="0"/>
    <xf numFmtId="0" fontId="130" fillId="0" borderId="0"/>
    <xf numFmtId="0" fontId="137" fillId="0" borderId="0"/>
    <xf numFmtId="0" fontId="127" fillId="0" borderId="0"/>
    <xf numFmtId="0" fontId="129" fillId="0" borderId="0"/>
    <xf numFmtId="0" fontId="133" fillId="0" borderId="0"/>
    <xf numFmtId="0" fontId="129"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38" fillId="0" borderId="0"/>
    <xf numFmtId="0" fontId="131"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27" fillId="0" borderId="0"/>
    <xf numFmtId="0" fontId="139" fillId="0" borderId="0"/>
    <xf numFmtId="0" fontId="140" fillId="0" borderId="0"/>
    <xf numFmtId="0" fontId="141" fillId="0" borderId="0"/>
    <xf numFmtId="0" fontId="140" fillId="0" borderId="0"/>
    <xf numFmtId="0" fontId="141" fillId="0" borderId="0"/>
    <xf numFmtId="0" fontId="140" fillId="0" borderId="0"/>
    <xf numFmtId="0" fontId="141" fillId="0" borderId="0"/>
    <xf numFmtId="0" fontId="140" fillId="0" borderId="0"/>
    <xf numFmtId="0" fontId="141" fillId="0" borderId="0"/>
    <xf numFmtId="0" fontId="142" fillId="0" borderId="0"/>
    <xf numFmtId="0" fontId="139" fillId="0" borderId="0"/>
    <xf numFmtId="0" fontId="133" fillId="0" borderId="0"/>
    <xf numFmtId="0" fontId="137"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27" fillId="0" borderId="0"/>
    <xf numFmtId="0" fontId="129" fillId="0" borderId="0"/>
    <xf numFmtId="0" fontId="132" fillId="0" borderId="0"/>
    <xf numFmtId="0" fontId="128" fillId="0" borderId="0"/>
    <xf numFmtId="0" fontId="142"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167" fontId="7" fillId="0" borderId="0" applyFont="0" applyFill="0" applyBorder="0" applyAlignment="0" applyProtection="0"/>
    <xf numFmtId="0" fontId="65" fillId="0" borderId="0">
      <alignment vertical="center"/>
    </xf>
    <xf numFmtId="0" fontId="65" fillId="0" borderId="0">
      <alignment vertical="center"/>
    </xf>
    <xf numFmtId="3" fontId="24" fillId="0" borderId="0" applyFont="0" applyFill="0" applyBorder="0" applyAlignment="0" applyProtection="0"/>
    <xf numFmtId="0" fontId="59" fillId="0" borderId="0" applyNumberFormat="0" applyFont="0" applyFill="0" applyBorder="0" applyAlignment="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236" fontId="24" fillId="0" borderId="0" applyFont="0" applyFill="0" applyBorder="0" applyAlignment="0" applyProtection="0"/>
    <xf numFmtId="0" fontId="65" fillId="0" borderId="0">
      <alignment vertical="center"/>
    </xf>
    <xf numFmtId="0" fontId="65" fillId="0" borderId="0">
      <alignment vertical="center"/>
    </xf>
    <xf numFmtId="0" fontId="24"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20" fillId="55"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143" fillId="0" borderId="0" applyFont="0" applyFill="0" applyBorder="0" applyAlignment="0" applyProtection="0"/>
    <xf numFmtId="0" fontId="112" fillId="0" borderId="0" applyFont="0" applyFill="0" applyBorder="0" applyAlignment="0" applyProtection="0"/>
    <xf numFmtId="0" fontId="65" fillId="0" borderId="0">
      <alignment vertical="center"/>
    </xf>
    <xf numFmtId="0" fontId="65" fillId="0" borderId="0">
      <alignment vertical="center"/>
    </xf>
    <xf numFmtId="0" fontId="143" fillId="0" borderId="0" applyFont="0" applyFill="0" applyBorder="0" applyAlignment="0" applyProtection="0"/>
    <xf numFmtId="0" fontId="112"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0" fontId="65" fillId="0" borderId="0">
      <alignment vertical="center"/>
    </xf>
    <xf numFmtId="0" fontId="65" fillId="0" borderId="0">
      <alignment vertical="center"/>
    </xf>
    <xf numFmtId="227" fontId="24" fillId="0" borderId="0" applyFont="0" applyFill="0" applyBorder="0" applyAlignment="0" applyProtection="0"/>
    <xf numFmtId="227" fontId="24" fillId="0" borderId="0" applyFont="0" applyFill="0" applyBorder="0" applyAlignment="0" applyProtection="0"/>
    <xf numFmtId="0" fontId="143" fillId="0" borderId="0" applyFont="0" applyFill="0" applyBorder="0" applyAlignment="0" applyProtection="0"/>
    <xf numFmtId="0" fontId="112" fillId="0" borderId="0" applyFont="0" applyFill="0" applyBorder="0" applyAlignment="0" applyProtection="0"/>
    <xf numFmtId="0" fontId="65" fillId="0" borderId="0">
      <alignment vertical="center"/>
    </xf>
    <xf numFmtId="0" fontId="65" fillId="0" borderId="0">
      <alignment vertical="center"/>
    </xf>
    <xf numFmtId="0" fontId="143" fillId="0" borderId="0" applyFont="0" applyFill="0" applyBorder="0" applyAlignment="0" applyProtection="0"/>
    <xf numFmtId="0" fontId="112"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0" fontId="65" fillId="0" borderId="0">
      <alignment vertical="center"/>
    </xf>
    <xf numFmtId="0" fontId="65" fillId="0" borderId="0">
      <alignment vertical="center"/>
    </xf>
    <xf numFmtId="219" fontId="24" fillId="0" borderId="0" applyFont="0" applyFill="0" applyBorder="0" applyAlignment="0" applyProtection="0"/>
    <xf numFmtId="219" fontId="24" fillId="0" borderId="0" applyFont="0" applyFill="0" applyBorder="0" applyAlignment="0" applyProtection="0"/>
    <xf numFmtId="164" fontId="43" fillId="0" borderId="0">
      <protection locked="0"/>
    </xf>
    <xf numFmtId="164" fontId="43" fillId="0" borderId="0">
      <protection locked="0"/>
    </xf>
    <xf numFmtId="164" fontId="144" fillId="0" borderId="0">
      <protection locked="0"/>
    </xf>
    <xf numFmtId="164" fontId="43" fillId="0" borderId="0">
      <protection locked="0"/>
    </xf>
    <xf numFmtId="164" fontId="43" fillId="0" borderId="0">
      <protection locked="0"/>
    </xf>
    <xf numFmtId="164" fontId="43" fillId="0" borderId="0">
      <protection locked="0"/>
    </xf>
    <xf numFmtId="164" fontId="145" fillId="0" borderId="0">
      <protection locked="0"/>
    </xf>
    <xf numFmtId="2" fontId="24" fillId="0" borderId="0" applyFont="0" applyFill="0" applyBorder="0" applyAlignment="0" applyProtection="0"/>
    <xf numFmtId="0" fontId="32" fillId="0" borderId="0" applyNumberFormat="0" applyFill="0" applyBorder="0" applyAlignment="0" applyProtection="0">
      <alignment vertical="top"/>
      <protection locked="0"/>
    </xf>
    <xf numFmtId="0" fontId="65" fillId="0" borderId="0">
      <alignment vertical="center"/>
    </xf>
    <xf numFmtId="0" fontId="65" fillId="0" borderId="0">
      <alignment vertical="center"/>
    </xf>
    <xf numFmtId="0" fontId="65" fillId="0" borderId="0">
      <alignment vertical="center"/>
    </xf>
    <xf numFmtId="0" fontId="146" fillId="0" borderId="16" applyNumberFormat="0" applyAlignment="0" applyProtection="0">
      <alignment horizontal="left" vertical="center"/>
    </xf>
    <xf numFmtId="0" fontId="146" fillId="0" borderId="17">
      <alignment horizontal="lef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0" fillId="0" borderId="0"/>
    <xf numFmtId="178" fontId="53" fillId="0" borderId="0">
      <protection locked="0"/>
    </xf>
    <xf numFmtId="0" fontId="6" fillId="0" borderId="0"/>
    <xf numFmtId="0" fontId="65" fillId="0" borderId="0">
      <alignment vertical="center"/>
    </xf>
    <xf numFmtId="0" fontId="65" fillId="0" borderId="0">
      <alignment vertical="center"/>
    </xf>
    <xf numFmtId="0" fontId="32" fillId="0" borderId="0" applyNumberFormat="0" applyFill="0" applyBorder="0" applyAlignment="0" applyProtection="0">
      <alignment vertical="top"/>
      <protection locked="0"/>
    </xf>
    <xf numFmtId="0" fontId="65" fillId="0" borderId="0">
      <alignment vertical="center"/>
    </xf>
    <xf numFmtId="0" fontId="65" fillId="0" borderId="0">
      <alignment vertical="center"/>
    </xf>
    <xf numFmtId="0" fontId="14" fillId="51" borderId="2" applyNumberFormat="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219" fontId="24" fillId="0" borderId="0" applyFont="0" applyFill="0" applyBorder="0" applyAlignment="0" applyProtection="0"/>
    <xf numFmtId="227" fontId="24" fillId="0" borderId="0" applyFont="0" applyFill="0" applyBorder="0" applyAlignment="0" applyProtection="0"/>
    <xf numFmtId="168" fontId="147" fillId="0" borderId="0" applyFill="0" applyBorder="0"/>
    <xf numFmtId="0" fontId="65" fillId="0" borderId="0">
      <alignment vertical="center"/>
    </xf>
    <xf numFmtId="0" fontId="148"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4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7" fillId="25" borderId="9" applyNumberFormat="0" applyFont="0" applyAlignment="0" applyProtection="0"/>
    <xf numFmtId="175" fontId="6" fillId="0" borderId="0" applyFont="0" applyFill="0" applyBorder="0" applyAlignment="0" applyProtection="0"/>
    <xf numFmtId="176" fontId="6" fillId="0" borderId="0" applyFont="0" applyFill="0" applyBorder="0" applyAlignment="0" applyProtection="0"/>
    <xf numFmtId="0" fontId="65" fillId="0" borderId="0">
      <alignment vertical="center"/>
    </xf>
    <xf numFmtId="0" fontId="65" fillId="0" borderId="0">
      <alignment vertical="center"/>
    </xf>
    <xf numFmtId="175" fontId="6" fillId="0" borderId="0" applyFont="0" applyFill="0" applyBorder="0" applyAlignment="0" applyProtection="0"/>
    <xf numFmtId="176" fontId="6"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178" fontId="50" fillId="0" borderId="0">
      <protection locked="0"/>
    </xf>
    <xf numFmtId="237" fontId="98" fillId="0" borderId="0" applyFont="0" applyFill="0" applyBorder="0" applyAlignment="0" applyProtection="0"/>
    <xf numFmtId="178" fontId="100" fillId="0" borderId="0">
      <protection locked="0"/>
    </xf>
    <xf numFmtId="178" fontId="49" fillId="0" borderId="0">
      <protection locked="0"/>
    </xf>
    <xf numFmtId="178" fontId="53" fillId="0" borderId="0">
      <protection locked="0"/>
    </xf>
    <xf numFmtId="178" fontId="49" fillId="0" borderId="0">
      <protection locked="0"/>
    </xf>
    <xf numFmtId="238" fontId="98" fillId="0" borderId="0" applyFont="0" applyFill="0" applyBorder="0" applyAlignment="0" applyProtection="0"/>
    <xf numFmtId="178" fontId="53" fillId="0" borderId="0">
      <protection locked="0"/>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 fillId="0" borderId="0"/>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9" fillId="17" borderId="0">
      <alignment horizontal="left" vertical="top"/>
    </xf>
    <xf numFmtId="0" fontId="10" fillId="0" borderId="0">
      <alignment horizontal="center" vertical="center"/>
    </xf>
    <xf numFmtId="0" fontId="9" fillId="17" borderId="0">
      <alignment horizontal="left" vertical="top"/>
    </xf>
    <xf numFmtId="0" fontId="9" fillId="17" borderId="0">
      <alignment horizontal="left" vertical="top"/>
    </xf>
    <xf numFmtId="0" fontId="10" fillId="0"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2" fillId="0" borderId="0">
      <alignment horizontal="left" vertical="top"/>
    </xf>
    <xf numFmtId="0" fontId="10" fillId="17" borderId="0">
      <alignment horizontal="center" vertical="center"/>
    </xf>
    <xf numFmtId="0" fontId="10" fillId="17" borderId="0">
      <alignment horizontal="center" vertical="center"/>
    </xf>
    <xf numFmtId="0" fontId="12" fillId="0" borderId="0">
      <alignment horizontal="left" vertical="top"/>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49" fillId="16" borderId="0">
      <alignment horizontal="center" vertical="center"/>
    </xf>
    <xf numFmtId="0" fontId="150" fillId="16" borderId="0">
      <alignment horizontal="center" vertical="center"/>
    </xf>
    <xf numFmtId="0" fontId="151" fillId="58" borderId="0">
      <alignment horizontal="left" vertical="center"/>
    </xf>
    <xf numFmtId="0" fontId="152" fillId="58" borderId="0">
      <alignment horizontal="center" vertical="top"/>
    </xf>
    <xf numFmtId="0" fontId="153" fillId="58" borderId="0">
      <alignment horizontal="center" vertical="top"/>
    </xf>
    <xf numFmtId="0" fontId="154" fillId="58" borderId="0">
      <alignment horizontal="center" vertical="top"/>
    </xf>
    <xf numFmtId="0" fontId="155" fillId="58" borderId="0">
      <alignment horizontal="center" vertical="center"/>
    </xf>
    <xf numFmtId="0" fontId="156" fillId="17" borderId="0">
      <alignment horizontal="right" vertical="top"/>
    </xf>
    <xf numFmtId="0" fontId="157" fillId="16" borderId="0">
      <alignment horizontal="left" vertical="center"/>
    </xf>
    <xf numFmtId="0" fontId="151" fillId="58" borderId="0">
      <alignment horizontal="right" vertical="center"/>
    </xf>
    <xf numFmtId="0" fontId="152" fillId="58" borderId="0">
      <alignment horizontal="left" vertical="top"/>
    </xf>
    <xf numFmtId="0" fontId="154" fillId="58" borderId="0">
      <alignment horizontal="left" vertical="top"/>
    </xf>
    <xf numFmtId="0" fontId="158" fillId="58" borderId="0">
      <alignment horizontal="left" vertical="center"/>
    </xf>
    <xf numFmtId="0" fontId="156" fillId="17" borderId="0">
      <alignment horizontal="right" vertical="center"/>
    </xf>
    <xf numFmtId="0" fontId="159" fillId="16" borderId="0">
      <alignment horizontal="left" vertical="top"/>
    </xf>
    <xf numFmtId="0" fontId="152" fillId="58" borderId="0">
      <alignment horizontal="center" vertical="center"/>
    </xf>
    <xf numFmtId="0" fontId="151" fillId="58" borderId="0">
      <alignment horizontal="right" vertical="center"/>
    </xf>
    <xf numFmtId="0" fontId="160" fillId="58" borderId="0">
      <alignment horizontal="right" vertical="center"/>
    </xf>
    <xf numFmtId="0" fontId="161" fillId="58" borderId="0">
      <alignment horizontal="left" vertical="top"/>
    </xf>
    <xf numFmtId="0" fontId="162" fillId="16" borderId="0">
      <alignment horizontal="right" vertical="center"/>
    </xf>
    <xf numFmtId="0" fontId="163" fillId="58" borderId="0">
      <alignment horizontal="left" vertical="top"/>
    </xf>
    <xf numFmtId="0" fontId="152" fillId="58" borderId="0">
      <alignment horizontal="center" vertical="center"/>
    </xf>
    <xf numFmtId="0" fontId="154" fillId="58" borderId="0">
      <alignment horizontal="center" vertical="center"/>
    </xf>
    <xf numFmtId="0" fontId="163" fillId="58" borderId="0">
      <alignment horizontal="right" vertical="center"/>
    </xf>
    <xf numFmtId="0" fontId="164" fillId="16" borderId="0">
      <alignment horizontal="right" vertical="center"/>
    </xf>
    <xf numFmtId="0" fontId="165" fillId="58" borderId="0">
      <alignment horizontal="center" vertical="center"/>
    </xf>
    <xf numFmtId="0" fontId="163" fillId="58" borderId="0">
      <alignment horizontal="left" vertical="top"/>
    </xf>
    <xf numFmtId="0" fontId="151" fillId="58" borderId="0">
      <alignment horizontal="right" vertical="center"/>
    </xf>
    <xf numFmtId="0" fontId="152" fillId="58" borderId="0">
      <alignment horizontal="right" vertical="center"/>
    </xf>
    <xf numFmtId="0" fontId="9" fillId="16" borderId="0">
      <alignment horizontal="center" vertical="top"/>
    </xf>
    <xf numFmtId="0" fontId="151" fillId="58" borderId="0">
      <alignment horizontal="right" vertical="center"/>
    </xf>
    <xf numFmtId="0" fontId="163" fillId="58" borderId="0">
      <alignment horizontal="left" vertical="top"/>
    </xf>
    <xf numFmtId="0" fontId="154" fillId="58" borderId="0">
      <alignment horizontal="center" vertical="top"/>
    </xf>
    <xf numFmtId="0" fontId="150" fillId="16" borderId="0">
      <alignment horizontal="center" vertical="center"/>
    </xf>
    <xf numFmtId="0" fontId="151" fillId="58" borderId="0">
      <alignment horizontal="right" vertical="center"/>
    </xf>
    <xf numFmtId="0" fontId="165" fillId="58" borderId="0">
      <alignment horizontal="center" vertical="center"/>
    </xf>
    <xf numFmtId="0" fontId="155" fillId="58" borderId="0">
      <alignment horizontal="center" vertical="center"/>
    </xf>
    <xf numFmtId="0" fontId="9" fillId="16" borderId="0">
      <alignment horizontal="left" vertical="center"/>
    </xf>
    <xf numFmtId="0" fontId="151" fillId="58" borderId="0">
      <alignment horizontal="right" vertical="center"/>
    </xf>
    <xf numFmtId="0" fontId="165" fillId="58" borderId="0">
      <alignment horizontal="center" vertical="center"/>
    </xf>
    <xf numFmtId="0" fontId="165" fillId="58" borderId="0">
      <alignment horizontal="left" vertical="top"/>
    </xf>
    <xf numFmtId="0" fontId="9" fillId="16" borderId="0">
      <alignment horizontal="center" vertical="center"/>
    </xf>
    <xf numFmtId="0" fontId="151" fillId="58" borderId="0">
      <alignment horizontal="right" vertical="center"/>
    </xf>
    <xf numFmtId="0" fontId="165" fillId="58" borderId="0">
      <alignment horizontal="center" vertical="top"/>
    </xf>
    <xf numFmtId="0" fontId="154" fillId="58" borderId="0">
      <alignment horizontal="left" vertical="center"/>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2" fillId="17" borderId="0">
      <alignment horizontal="left" vertical="top"/>
    </xf>
    <xf numFmtId="0" fontId="11" fillId="0" borderId="0">
      <alignment horizontal="left" vertical="top"/>
    </xf>
    <xf numFmtId="0" fontId="12" fillId="17" borderId="0">
      <alignment horizontal="left" vertical="top"/>
    </xf>
    <xf numFmtId="0" fontId="12" fillId="17" borderId="0">
      <alignment horizontal="left" vertical="top"/>
    </xf>
    <xf numFmtId="0" fontId="11" fillId="0" borderId="0">
      <alignment horizontal="left" vertical="top"/>
    </xf>
    <xf numFmtId="0" fontId="9" fillId="16" borderId="0">
      <alignment horizontal="center" vertical="center"/>
    </xf>
    <xf numFmtId="0" fontId="154" fillId="58" borderId="0">
      <alignment horizontal="center" vertical="center"/>
    </xf>
    <xf numFmtId="0" fontId="154" fillId="58" borderId="0">
      <alignment horizontal="center" vertical="center"/>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1" fillId="17" borderId="0">
      <alignment horizontal="left" vertical="top"/>
    </xf>
    <xf numFmtId="0" fontId="10" fillId="0" borderId="0">
      <alignment horizontal="center" vertical="center"/>
    </xf>
    <xf numFmtId="0" fontId="11" fillId="17" borderId="0">
      <alignment horizontal="left" vertical="top"/>
    </xf>
    <xf numFmtId="0" fontId="11" fillId="17" borderId="0">
      <alignment horizontal="left" vertical="top"/>
    </xf>
    <xf numFmtId="0" fontId="10" fillId="0"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0" borderId="0">
      <alignment horizontal="center" vertical="center"/>
    </xf>
    <xf numFmtId="0" fontId="10" fillId="17" borderId="0">
      <alignment horizontal="center" vertical="center"/>
    </xf>
    <xf numFmtId="0" fontId="10" fillId="17" borderId="0">
      <alignment horizontal="center" vertical="center"/>
    </xf>
    <xf numFmtId="0" fontId="11" fillId="0"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1" fillId="17" borderId="0">
      <alignment horizontal="center" vertical="center"/>
    </xf>
    <xf numFmtId="0" fontId="10" fillId="0" borderId="0">
      <alignment horizontal="center" vertical="center"/>
    </xf>
    <xf numFmtId="0" fontId="11" fillId="17" borderId="0">
      <alignment horizontal="center" vertical="center"/>
    </xf>
    <xf numFmtId="0" fontId="11" fillId="17" borderId="0">
      <alignment horizontal="center" vertical="center"/>
    </xf>
    <xf numFmtId="0" fontId="13" fillId="0" borderId="0">
      <alignment horizontal="left"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0" borderId="0">
      <alignment horizontal="center" vertical="center"/>
    </xf>
    <xf numFmtId="0" fontId="10" fillId="17" borderId="0">
      <alignment horizontal="center" vertical="center"/>
    </xf>
    <xf numFmtId="0" fontId="10" fillId="17" borderId="0">
      <alignment horizontal="center" vertical="center"/>
    </xf>
    <xf numFmtId="0" fontId="10" fillId="0"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0" fillId="17" borderId="0">
      <alignment horizontal="center" vertical="center"/>
    </xf>
    <xf numFmtId="0" fontId="11" fillId="0" borderId="0">
      <alignment horizontal="left" vertical="center"/>
    </xf>
    <xf numFmtId="0" fontId="10" fillId="17" borderId="0">
      <alignment horizontal="center" vertical="center"/>
    </xf>
    <xf numFmtId="0" fontId="10" fillId="17" borderId="0">
      <alignment horizontal="center" vertical="center"/>
    </xf>
    <xf numFmtId="0" fontId="13" fillId="16"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17" borderId="0">
      <alignment horizontal="left" vertical="center"/>
    </xf>
    <xf numFmtId="0" fontId="11" fillId="0" borderId="0">
      <alignment horizontal="right" vertical="center"/>
    </xf>
    <xf numFmtId="0" fontId="11" fillId="17" borderId="0">
      <alignment horizontal="left" vertical="center"/>
    </xf>
    <xf numFmtId="0" fontId="11" fillId="17" borderId="0">
      <alignment horizontal="left" vertical="center"/>
    </xf>
    <xf numFmtId="0" fontId="162" fillId="17" borderId="0">
      <alignment horizontal="right" vertical="center"/>
    </xf>
    <xf numFmtId="0" fontId="11" fillId="0"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17" borderId="0">
      <alignment horizontal="right" vertical="center"/>
    </xf>
    <xf numFmtId="0" fontId="11"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66" fillId="0" borderId="0">
      <alignment horizontal="right" vertical="center"/>
    </xf>
    <xf numFmtId="0" fontId="11" fillId="17" borderId="0">
      <alignment horizontal="right" vertical="center"/>
    </xf>
    <xf numFmtId="0" fontId="11" fillId="17" borderId="0">
      <alignment horizontal="right" vertical="center"/>
    </xf>
    <xf numFmtId="0" fontId="11" fillId="0" borderId="0">
      <alignment horizontal="right" vertical="center"/>
    </xf>
    <xf numFmtId="0" fontId="65" fillId="0" borderId="0">
      <alignment vertical="center"/>
    </xf>
    <xf numFmtId="0" fontId="65" fillId="0" borderId="0">
      <alignment vertical="center"/>
    </xf>
    <xf numFmtId="0" fontId="65" fillId="0" borderId="0">
      <alignment vertical="center"/>
    </xf>
    <xf numFmtId="0" fontId="167" fillId="0" borderId="0" applyNumberFormat="0" applyFill="0" applyBorder="0" applyAlignment="0" applyProtection="0"/>
    <xf numFmtId="0" fontId="65" fillId="0" borderId="0">
      <alignment vertical="center"/>
    </xf>
    <xf numFmtId="0" fontId="65" fillId="0" borderId="0">
      <alignment vertical="center"/>
    </xf>
    <xf numFmtId="0" fontId="24" fillId="0" borderId="0"/>
    <xf numFmtId="0" fontId="24"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68" fillId="0" borderId="0"/>
    <xf numFmtId="0" fontId="65" fillId="0" borderId="0">
      <alignment vertical="center"/>
    </xf>
    <xf numFmtId="0" fontId="65" fillId="0" borderId="0">
      <alignment vertical="center"/>
    </xf>
    <xf numFmtId="219" fontId="24" fillId="0" borderId="0" applyFont="0" applyFill="0" applyBorder="0" applyAlignment="0" applyProtection="0"/>
    <xf numFmtId="227" fontId="24"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8" fillId="18" borderId="0" applyNumberFormat="0" applyBorder="0" applyAlignment="0" applyProtection="0"/>
    <xf numFmtId="0" fontId="97"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97"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7"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97" fillId="5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7"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97"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4" fillId="7" borderId="2" applyNumberFormat="0" applyAlignment="0" applyProtection="0"/>
    <xf numFmtId="0" fontId="169" fillId="7" borderId="2" applyNumberFormat="0" applyAlignment="0" applyProtection="0"/>
    <xf numFmtId="0" fontId="14" fillId="7" borderId="2" applyNumberFormat="0" applyAlignment="0" applyProtection="0"/>
    <xf numFmtId="0" fontId="14" fillId="7" borderId="2" applyNumberFormat="0" applyAlignment="0" applyProtection="0"/>
    <xf numFmtId="0" fontId="14" fillId="7" borderId="2" applyNumberFormat="0" applyAlignment="0" applyProtection="0"/>
    <xf numFmtId="0" fontId="14" fillId="7" borderId="2" applyNumberFormat="0" applyAlignment="0" applyProtection="0"/>
    <xf numFmtId="0" fontId="14" fillId="7" borderId="2" applyNumberFormat="0" applyAlignment="0" applyProtection="0"/>
    <xf numFmtId="0" fontId="15" fillId="22" borderId="3" applyNumberFormat="0" applyAlignment="0" applyProtection="0"/>
    <xf numFmtId="0" fontId="170" fillId="16" borderId="3"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16" fillId="22" borderId="2" applyNumberFormat="0" applyAlignment="0" applyProtection="0"/>
    <xf numFmtId="0" fontId="171" fillId="16" borderId="2" applyNumberFormat="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65" fillId="0" borderId="0">
      <alignment vertical="center"/>
    </xf>
    <xf numFmtId="0" fontId="172" fillId="0" borderId="0" applyNumberFormat="0" applyFill="0" applyBorder="0" applyAlignment="0" applyProtection="0"/>
    <xf numFmtId="0" fontId="172"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37" fontId="173" fillId="0" borderId="0" applyFont="0" applyFill="0" applyBorder="0" applyAlignment="0" applyProtection="0"/>
    <xf numFmtId="0" fontId="65" fillId="0" borderId="0">
      <alignment vertical="center"/>
    </xf>
    <xf numFmtId="239" fontId="173" fillId="0" borderId="0" applyFont="0" applyFill="0" applyBorder="0" applyAlignment="0" applyProtection="0"/>
    <xf numFmtId="0" fontId="65" fillId="0" borderId="0">
      <alignment vertical="center"/>
    </xf>
    <xf numFmtId="0" fontId="17" fillId="0" borderId="4" applyNumberFormat="0" applyFill="0" applyAlignment="0" applyProtection="0"/>
    <xf numFmtId="0" fontId="174" fillId="0" borderId="18"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75"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76" fillId="0" borderId="19"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7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7" fillId="0" borderId="0"/>
    <xf numFmtId="0" fontId="20" fillId="0" borderId="7" applyNumberFormat="0" applyFill="0" applyAlignment="0" applyProtection="0"/>
    <xf numFmtId="0" fontId="178" fillId="0" borderId="20"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23" borderId="8" applyNumberFormat="0" applyAlignment="0" applyProtection="0"/>
    <xf numFmtId="0" fontId="179"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1" fillId="23" borderId="8" applyNumberFormat="0" applyAlignment="0" applyProtection="0"/>
    <xf numFmtId="0" fontId="22" fillId="0" borderId="0" applyNumberFormat="0" applyFill="0" applyBorder="0" applyAlignment="0" applyProtection="0"/>
    <xf numFmtId="0" fontId="16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4" borderId="0" applyNumberFormat="0" applyBorder="0" applyAlignment="0" applyProtection="0"/>
    <xf numFmtId="0" fontId="180"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65" fillId="0" borderId="0">
      <alignment vertical="center"/>
    </xf>
    <xf numFmtId="0" fontId="65" fillId="0" borderId="0">
      <alignment vertical="center"/>
    </xf>
    <xf numFmtId="0" fontId="181" fillId="0" borderId="0" applyFont="0" applyFill="0" applyBorder="0" applyAlignment="0" applyProtection="0"/>
    <xf numFmtId="0" fontId="181" fillId="0" borderId="0" applyFont="0" applyFill="0" applyBorder="0" applyAlignment="0" applyProtection="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82" fillId="0" borderId="0"/>
    <xf numFmtId="0" fontId="7" fillId="0" borderId="0"/>
    <xf numFmtId="0" fontId="7" fillId="0" borderId="0"/>
    <xf numFmtId="0" fontId="182" fillId="0" borderId="0"/>
    <xf numFmtId="0" fontId="6" fillId="0" borderId="0" applyNumberFormat="0" applyFont="0" applyFill="0" applyBorder="0" applyAlignment="0" applyProtection="0"/>
    <xf numFmtId="0" fontId="24" fillId="0" borderId="0"/>
    <xf numFmtId="0" fontId="24" fillId="0" borderId="0"/>
    <xf numFmtId="0" fontId="183"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57" fillId="0" borderId="0"/>
    <xf numFmtId="0" fontId="184" fillId="0" borderId="0"/>
    <xf numFmtId="0" fontId="24" fillId="0" borderId="0"/>
    <xf numFmtId="0" fontId="2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7" fillId="0" borderId="0"/>
    <xf numFmtId="0" fontId="67" fillId="0" borderId="0"/>
    <xf numFmtId="0" fontId="7" fillId="0" borderId="0"/>
    <xf numFmtId="0" fontId="6" fillId="0" borderId="0"/>
    <xf numFmtId="0" fontId="7" fillId="0" borderId="0"/>
    <xf numFmtId="0" fontId="7" fillId="0" borderId="0"/>
    <xf numFmtId="0" fontId="6" fillId="0" borderId="0"/>
    <xf numFmtId="0" fontId="57"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24" fillId="0" borderId="0"/>
    <xf numFmtId="0" fontId="6" fillId="0" borderId="0"/>
    <xf numFmtId="0" fontId="24" fillId="0" borderId="0"/>
    <xf numFmtId="0" fontId="24" fillId="0" borderId="0"/>
    <xf numFmtId="0" fontId="6" fillId="0" borderId="0" applyNumberFormat="0" applyFont="0" applyFill="0" applyBorder="0" applyAlignment="0" applyProtection="0"/>
    <xf numFmtId="0" fontId="24" fillId="0" borderId="0"/>
    <xf numFmtId="0" fontId="185" fillId="0" borderId="0"/>
    <xf numFmtId="0" fontId="57" fillId="0" borderId="0"/>
    <xf numFmtId="0" fontId="7" fillId="0" borderId="0"/>
    <xf numFmtId="0" fontId="3" fillId="0" borderId="0"/>
    <xf numFmtId="0" fontId="3" fillId="0" borderId="0"/>
    <xf numFmtId="0" fontId="6" fillId="0" borderId="0"/>
    <xf numFmtId="0" fontId="7" fillId="0" borderId="0"/>
    <xf numFmtId="0" fontId="186" fillId="0" borderId="0"/>
    <xf numFmtId="0" fontId="57" fillId="0" borderId="0"/>
    <xf numFmtId="0" fontId="57" fillId="0" borderId="0"/>
    <xf numFmtId="0" fontId="57" fillId="0" borderId="0"/>
    <xf numFmtId="0" fontId="57" fillId="0" borderId="0"/>
    <xf numFmtId="0" fontId="186" fillId="0" borderId="0"/>
    <xf numFmtId="0" fontId="24" fillId="0" borderId="0"/>
    <xf numFmtId="0" fontId="6" fillId="0" borderId="0"/>
    <xf numFmtId="0" fontId="24" fillId="0" borderId="0"/>
    <xf numFmtId="0" fontId="6" fillId="0" borderId="0"/>
    <xf numFmtId="0" fontId="6" fillId="0" borderId="0"/>
    <xf numFmtId="0" fontId="3"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6"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3" fillId="0" borderId="0"/>
    <xf numFmtId="0" fontId="3" fillId="0" borderId="0"/>
    <xf numFmtId="0" fontId="58" fillId="0" borderId="0"/>
    <xf numFmtId="0" fontId="7" fillId="0" borderId="0"/>
    <xf numFmtId="0" fontId="7" fillId="0" borderId="0"/>
    <xf numFmtId="0" fontId="188" fillId="0" borderId="0"/>
    <xf numFmtId="0" fontId="189"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6"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7" fillId="0" borderId="0"/>
    <xf numFmtId="0" fontId="24" fillId="0" borderId="0"/>
    <xf numFmtId="0" fontId="24" fillId="0" borderId="0"/>
    <xf numFmtId="0" fontId="182" fillId="0" borderId="0"/>
    <xf numFmtId="0" fontId="182" fillId="0" borderId="0"/>
    <xf numFmtId="0" fontId="182" fillId="0" borderId="0"/>
    <xf numFmtId="0" fontId="182"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0" fillId="0" borderId="0"/>
    <xf numFmtId="0" fontId="191" fillId="0" borderId="0" applyNumberFormat="0" applyFill="0" applyBorder="0" applyAlignment="0" applyProtection="0"/>
    <xf numFmtId="0" fontId="3" fillId="0" borderId="0"/>
    <xf numFmtId="0" fontId="7" fillId="0" borderId="0"/>
    <xf numFmtId="0" fontId="185" fillId="0" borderId="0"/>
    <xf numFmtId="0" fontId="6" fillId="0" borderId="0"/>
    <xf numFmtId="0" fontId="3"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0" fillId="0" borderId="0"/>
    <xf numFmtId="0" fontId="182" fillId="0" borderId="0"/>
    <xf numFmtId="0" fontId="7" fillId="0" borderId="0"/>
    <xf numFmtId="0" fontId="7" fillId="0" borderId="0"/>
    <xf numFmtId="0" fontId="7" fillId="0" borderId="0"/>
    <xf numFmtId="0" fontId="7" fillId="0" borderId="0"/>
    <xf numFmtId="0" fontId="190" fillId="0" borderId="0"/>
    <xf numFmtId="0" fontId="24" fillId="0" borderId="0"/>
    <xf numFmtId="0" fontId="6" fillId="0" borderId="0"/>
    <xf numFmtId="0" fontId="7" fillId="0" borderId="0"/>
    <xf numFmtId="0" fontId="7" fillId="0" borderId="0"/>
    <xf numFmtId="0" fontId="7" fillId="0" borderId="0"/>
    <xf numFmtId="0" fontId="6" fillId="0" borderId="0"/>
    <xf numFmtId="0" fontId="61" fillId="0" borderId="0"/>
    <xf numFmtId="0" fontId="7" fillId="0" borderId="0"/>
    <xf numFmtId="0" fontId="7" fillId="0" borderId="0"/>
    <xf numFmtId="0" fontId="7" fillId="0" borderId="0"/>
    <xf numFmtId="0" fontId="24" fillId="0" borderId="0"/>
    <xf numFmtId="0" fontId="24" fillId="0" borderId="0"/>
    <xf numFmtId="0" fontId="6" fillId="0" borderId="0"/>
    <xf numFmtId="0" fontId="6" fillId="0" borderId="0"/>
    <xf numFmtId="0" fontId="7" fillId="0" borderId="0"/>
    <xf numFmtId="0" fontId="7" fillId="0" borderId="0"/>
    <xf numFmtId="0" fontId="3" fillId="0" borderId="0"/>
    <xf numFmtId="0" fontId="3" fillId="0" borderId="0"/>
    <xf numFmtId="0" fontId="7" fillId="0" borderId="0"/>
    <xf numFmtId="0" fontId="7" fillId="0" borderId="0"/>
    <xf numFmtId="0" fontId="25" fillId="3" borderId="0" applyNumberFormat="0" applyBorder="0" applyAlignment="0" applyProtection="0"/>
    <xf numFmtId="0" fontId="192"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6" fillId="0" borderId="0" applyNumberFormat="0" applyFill="0" applyBorder="0" applyAlignment="0" applyProtection="0"/>
    <xf numFmtId="0" fontId="19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7" fillId="25" borderId="9" applyNumberFormat="0" applyFont="0" applyAlignment="0" applyProtection="0"/>
    <xf numFmtId="0" fontId="94" fillId="25" borderId="9" applyNumberFormat="0" applyFont="0" applyAlignment="0" applyProtection="0"/>
    <xf numFmtId="0" fontId="7" fillId="25" borderId="9" applyNumberFormat="0" applyFont="0" applyAlignment="0" applyProtection="0"/>
    <xf numFmtId="0" fontId="7" fillId="25" borderId="9" applyNumberFormat="0" applyFont="0" applyAlignment="0" applyProtection="0"/>
    <xf numFmtId="0" fontId="7" fillId="25" borderId="9" applyNumberFormat="0" applyFont="0" applyAlignment="0" applyProtection="0"/>
    <xf numFmtId="0" fontId="194" fillId="60" borderId="21" applyNumberFormat="0" applyFont="0" applyAlignment="0" applyProtection="0"/>
    <xf numFmtId="0" fontId="194" fillId="60" borderId="21" applyNumberFormat="0" applyFont="0" applyAlignment="0" applyProtection="0"/>
    <xf numFmtId="0" fontId="194" fillId="60" borderId="21" applyNumberFormat="0" applyFont="0" applyAlignment="0" applyProtection="0"/>
    <xf numFmtId="0" fontId="194" fillId="60" borderId="21" applyNumberFormat="0" applyFont="0" applyAlignment="0" applyProtection="0"/>
    <xf numFmtId="0" fontId="194" fillId="60" borderId="21" applyNumberFormat="0" applyFont="0" applyAlignment="0" applyProtection="0"/>
    <xf numFmtId="0" fontId="65" fillId="0" borderId="0">
      <alignment vertical="center"/>
    </xf>
    <xf numFmtId="9" fontId="195"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19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8" fillId="0" borderId="0" applyFont="0" applyFill="0" applyBorder="0" applyAlignment="0" applyProtection="0"/>
    <xf numFmtId="9" fontId="7" fillId="0" borderId="0" applyFont="0" applyFill="0" applyBorder="0" applyAlignment="0" applyProtection="0"/>
    <xf numFmtId="9" fontId="182"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96"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82" fillId="0" borderId="0" applyFont="0" applyFill="0" applyBorder="0" applyAlignment="0" applyProtection="0"/>
    <xf numFmtId="0" fontId="27" fillId="0" borderId="10" applyNumberFormat="0" applyFill="0" applyAlignment="0" applyProtection="0"/>
    <xf numFmtId="0" fontId="198"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24" fillId="0" borderId="0"/>
    <xf numFmtId="0" fontId="24" fillId="0" borderId="0"/>
    <xf numFmtId="0" fontId="65" fillId="0" borderId="0">
      <alignment vertical="center"/>
    </xf>
    <xf numFmtId="0" fontId="28" fillId="0" borderId="0" applyNumberFormat="0" applyFill="0" applyBorder="0" applyAlignment="0" applyProtection="0"/>
    <xf numFmtId="0" fontId="19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0" fontId="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2" fontId="7"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8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40" fontId="200" fillId="0" borderId="0" applyFont="0" applyFill="0" applyBorder="0" applyAlignment="0" applyProtection="0"/>
    <xf numFmtId="167" fontId="30" fillId="0" borderId="0" applyFont="0" applyFill="0" applyBorder="0" applyAlignment="0" applyProtection="0"/>
    <xf numFmtId="240" fontId="200" fillId="0" borderId="0" applyFont="0" applyFill="0" applyBorder="0" applyAlignment="0" applyProtection="0"/>
    <xf numFmtId="167" fontId="3" fillId="0" borderId="0" applyFont="0" applyFill="0" applyBorder="0" applyAlignment="0" applyProtection="0"/>
    <xf numFmtId="167" fontId="7" fillId="0" borderId="0" applyFont="0" applyFill="0" applyBorder="0" applyAlignment="0" applyProtection="0"/>
    <xf numFmtId="167" fontId="196" fillId="0" borderId="0" applyFont="0" applyFill="0" applyBorder="0" applyAlignment="0" applyProtection="0"/>
    <xf numFmtId="167" fontId="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82" fillId="0" borderId="0" applyFont="0" applyFill="0" applyBorder="0" applyAlignment="0" applyProtection="0"/>
    <xf numFmtId="167" fontId="201" fillId="0" borderId="0" applyFont="0" applyFill="0" applyBorder="0" applyAlignment="0" applyProtection="0"/>
    <xf numFmtId="167" fontId="182" fillId="0" borderId="0" applyFont="0" applyFill="0" applyBorder="0" applyAlignment="0" applyProtection="0"/>
    <xf numFmtId="167" fontId="7" fillId="0" borderId="0" applyFont="0" applyFill="0" applyBorder="0" applyAlignment="0" applyProtection="0"/>
    <xf numFmtId="0" fontId="29" fillId="4" borderId="0" applyNumberFormat="0" applyBorder="0" applyAlignment="0" applyProtection="0"/>
    <xf numFmtId="0" fontId="202"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8" fillId="0" borderId="0">
      <protection locked="0"/>
    </xf>
    <xf numFmtId="0" fontId="44" fillId="0" borderId="0">
      <protection locked="0"/>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9" fontId="63"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241" fontId="203"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239" fontId="63" fillId="0" borderId="0" applyFont="0" applyFill="0" applyBorder="0" applyAlignment="0" applyProtection="0"/>
    <xf numFmtId="0" fontId="65" fillId="0" borderId="0">
      <alignment vertical="center"/>
    </xf>
    <xf numFmtId="0" fontId="65" fillId="0" borderId="0">
      <alignment vertical="center"/>
    </xf>
    <xf numFmtId="242" fontId="63"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90"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24"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9"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4" fillId="0" borderId="0"/>
    <xf numFmtId="0" fontId="1" fillId="0" borderId="0"/>
  </cellStyleXfs>
  <cellXfs count="198">
    <xf numFmtId="0" fontId="0" fillId="0" borderId="0" xfId="0"/>
    <xf numFmtId="0" fontId="182" fillId="0" borderId="0" xfId="13713" applyFont="1" applyAlignment="1">
      <alignment horizontal="center" vertical="center" wrapText="1"/>
    </xf>
    <xf numFmtId="0" fontId="205" fillId="0" borderId="0" xfId="13713" applyFont="1" applyBorder="1" applyAlignment="1">
      <alignment horizontal="center" vertical="center" wrapText="1"/>
    </xf>
    <xf numFmtId="243" fontId="204" fillId="0" borderId="12" xfId="13713" applyNumberFormat="1" applyFont="1" applyBorder="1" applyAlignment="1">
      <alignment horizontal="center" vertical="center" wrapText="1"/>
    </xf>
    <xf numFmtId="0" fontId="182" fillId="0" borderId="12" xfId="13713" applyFont="1" applyBorder="1" applyAlignment="1">
      <alignment horizontal="center" vertical="center" wrapText="1"/>
    </xf>
    <xf numFmtId="0" fontId="182" fillId="0" borderId="12" xfId="13713" applyFont="1" applyBorder="1" applyAlignment="1">
      <alignment horizontal="left" vertical="center" wrapText="1"/>
    </xf>
    <xf numFmtId="243" fontId="182" fillId="0" borderId="12" xfId="13713" applyNumberFormat="1" applyFont="1" applyBorder="1" applyAlignment="1">
      <alignment horizontal="center" vertical="center" wrapText="1"/>
    </xf>
    <xf numFmtId="0" fontId="204" fillId="0" borderId="0" xfId="13713" applyFont="1" applyAlignment="1">
      <alignment horizontal="center" vertical="center" wrapText="1"/>
    </xf>
    <xf numFmtId="0" fontId="204" fillId="0" borderId="14" xfId="13713" applyFont="1" applyBorder="1" applyAlignment="1">
      <alignment horizontal="center" vertical="center" wrapText="1"/>
    </xf>
    <xf numFmtId="0" fontId="204" fillId="0" borderId="12" xfId="13713" applyFont="1" applyBorder="1" applyAlignment="1">
      <alignment horizontal="center" vertical="center" wrapText="1"/>
    </xf>
    <xf numFmtId="0" fontId="206" fillId="0" borderId="0" xfId="0" applyFont="1" applyFill="1" applyAlignment="1">
      <alignment vertical="center" wrapText="1"/>
    </xf>
    <xf numFmtId="0" fontId="207" fillId="0" borderId="0" xfId="0" applyFont="1" applyFill="1"/>
    <xf numFmtId="0" fontId="206" fillId="0" borderId="0" xfId="0" applyFont="1" applyFill="1"/>
    <xf numFmtId="0" fontId="206" fillId="0" borderId="38" xfId="0" applyFont="1" applyFill="1" applyBorder="1" applyAlignment="1">
      <alignment horizontal="center" vertical="center" wrapText="1" shrinkToFit="1"/>
    </xf>
    <xf numFmtId="0" fontId="206" fillId="0" borderId="36" xfId="0" applyFont="1" applyFill="1" applyBorder="1" applyAlignment="1">
      <alignment horizontal="center" vertical="center" wrapText="1" shrinkToFit="1"/>
    </xf>
    <xf numFmtId="0" fontId="206" fillId="0" borderId="39" xfId="0" applyFont="1" applyFill="1" applyBorder="1" applyAlignment="1">
      <alignment horizontal="center" vertical="center" shrinkToFit="1"/>
    </xf>
    <xf numFmtId="0" fontId="206" fillId="0" borderId="37" xfId="0" applyFont="1" applyFill="1" applyBorder="1" applyAlignment="1">
      <alignment horizontal="center" vertical="center" shrinkToFit="1"/>
    </xf>
    <xf numFmtId="168" fontId="206" fillId="0" borderId="35" xfId="0" applyNumberFormat="1" applyFont="1" applyFill="1" applyBorder="1" applyAlignment="1">
      <alignment horizontal="center" vertical="center" shrinkToFit="1"/>
    </xf>
    <xf numFmtId="168" fontId="206" fillId="0" borderId="36" xfId="0" applyNumberFormat="1" applyFont="1" applyFill="1" applyBorder="1" applyAlignment="1">
      <alignment horizontal="center" vertical="center" shrinkToFit="1"/>
    </xf>
    <xf numFmtId="168" fontId="206" fillId="0" borderId="37" xfId="0" applyNumberFormat="1" applyFont="1" applyFill="1" applyBorder="1" applyAlignment="1">
      <alignment horizontal="center" vertical="center" shrinkToFit="1"/>
    </xf>
    <xf numFmtId="3" fontId="207" fillId="0" borderId="30" xfId="0" applyNumberFormat="1" applyFont="1" applyFill="1" applyBorder="1" applyAlignment="1">
      <alignment horizontal="center" vertical="center" shrinkToFit="1"/>
    </xf>
    <xf numFmtId="168" fontId="207" fillId="0" borderId="12" xfId="0" applyNumberFormat="1" applyFont="1" applyFill="1" applyBorder="1" applyAlignment="1">
      <alignment horizontal="center" vertical="center" shrinkToFit="1"/>
    </xf>
    <xf numFmtId="168" fontId="207" fillId="0" borderId="31" xfId="0" applyNumberFormat="1" applyFont="1" applyFill="1" applyBorder="1" applyAlignment="1">
      <alignment horizontal="center" vertical="center" shrinkToFit="1"/>
    </xf>
    <xf numFmtId="168" fontId="207" fillId="0" borderId="24" xfId="0" applyNumberFormat="1" applyFont="1" applyFill="1" applyBorder="1" applyAlignment="1">
      <alignment horizontal="center" vertical="center" shrinkToFit="1"/>
    </xf>
    <xf numFmtId="168" fontId="206" fillId="0" borderId="24" xfId="0" applyNumberFormat="1" applyFont="1" applyFill="1" applyBorder="1" applyAlignment="1">
      <alignment horizontal="center" vertical="center" shrinkToFit="1"/>
    </xf>
    <xf numFmtId="168" fontId="206" fillId="0" borderId="12" xfId="0" applyNumberFormat="1" applyFont="1" applyFill="1" applyBorder="1" applyAlignment="1">
      <alignment horizontal="center" vertical="center" shrinkToFit="1"/>
    </xf>
    <xf numFmtId="168" fontId="207" fillId="0" borderId="0" xfId="0" applyNumberFormat="1" applyFont="1" applyFill="1"/>
    <xf numFmtId="0" fontId="206" fillId="0" borderId="0" xfId="0" applyFont="1" applyFill="1" applyAlignment="1">
      <alignment horizontal="center" vertical="center" wrapText="1"/>
    </xf>
    <xf numFmtId="0" fontId="207" fillId="62" borderId="0" xfId="0" applyFont="1" applyFill="1"/>
    <xf numFmtId="168" fontId="206" fillId="0" borderId="40" xfId="0" applyNumberFormat="1" applyFont="1" applyFill="1" applyBorder="1" applyAlignment="1">
      <alignment horizontal="center" vertical="center" shrinkToFit="1"/>
    </xf>
    <xf numFmtId="168" fontId="207" fillId="0" borderId="22" xfId="0" applyNumberFormat="1" applyFont="1" applyFill="1" applyBorder="1" applyAlignment="1">
      <alignment horizontal="center" vertical="center" shrinkToFit="1"/>
    </xf>
    <xf numFmtId="0" fontId="207" fillId="0" borderId="0" xfId="0" applyFont="1" applyFill="1" applyAlignment="1">
      <alignment horizontal="center"/>
    </xf>
    <xf numFmtId="0" fontId="207" fillId="0" borderId="0" xfId="0" applyFont="1" applyFill="1" applyAlignment="1">
      <alignment horizontal="left"/>
    </xf>
    <xf numFmtId="0" fontId="207" fillId="0" borderId="0" xfId="0" applyNumberFormat="1" applyFont="1" applyFill="1" applyAlignment="1">
      <alignment horizontal="center" vertical="center" wrapText="1"/>
    </xf>
    <xf numFmtId="244" fontId="207" fillId="0" borderId="0" xfId="0" applyNumberFormat="1" applyFont="1" applyFill="1"/>
    <xf numFmtId="244" fontId="206" fillId="0" borderId="0" xfId="0" applyNumberFormat="1" applyFont="1" applyFill="1" applyAlignment="1">
      <alignment horizontal="left"/>
    </xf>
    <xf numFmtId="0" fontId="206" fillId="0" borderId="0" xfId="0" applyFont="1" applyFill="1" applyAlignment="1">
      <alignment horizontal="right"/>
    </xf>
    <xf numFmtId="0" fontId="207" fillId="62" borderId="12" xfId="0" applyFont="1" applyFill="1" applyBorder="1" applyAlignment="1">
      <alignment horizontal="center" vertical="center" wrapText="1"/>
    </xf>
    <xf numFmtId="0" fontId="206" fillId="62" borderId="12" xfId="0" applyFont="1" applyFill="1" applyBorder="1" applyAlignment="1">
      <alignment horizontal="center" vertical="center" wrapText="1"/>
    </xf>
    <xf numFmtId="245" fontId="206" fillId="62" borderId="12" xfId="0" applyNumberFormat="1" applyFont="1" applyFill="1" applyBorder="1" applyAlignment="1">
      <alignment horizontal="center" vertical="center" wrapText="1"/>
    </xf>
    <xf numFmtId="3" fontId="206" fillId="62" borderId="12" xfId="0" applyNumberFormat="1" applyFont="1" applyFill="1" applyBorder="1" applyAlignment="1">
      <alignment horizontal="center" vertical="center" wrapText="1"/>
    </xf>
    <xf numFmtId="0" fontId="207" fillId="62" borderId="0" xfId="0" applyFont="1" applyFill="1" applyAlignment="1">
      <alignment horizontal="center" vertical="center" wrapText="1"/>
    </xf>
    <xf numFmtId="0" fontId="207" fillId="0" borderId="12" xfId="0" applyFont="1" applyFill="1" applyBorder="1" applyAlignment="1">
      <alignment horizontal="center" vertical="center" wrapText="1"/>
    </xf>
    <xf numFmtId="0" fontId="30" fillId="0" borderId="12" xfId="3410" applyFont="1" applyFill="1" applyBorder="1" applyAlignment="1">
      <alignment horizontal="left" vertical="center" wrapText="1"/>
    </xf>
    <xf numFmtId="0" fontId="207" fillId="0" borderId="12" xfId="0" applyNumberFormat="1" applyFont="1" applyFill="1" applyBorder="1" applyAlignment="1">
      <alignment horizontal="justify" vertical="center" wrapText="1"/>
    </xf>
    <xf numFmtId="245" fontId="207" fillId="0" borderId="12" xfId="0" applyNumberFormat="1" applyFont="1" applyFill="1" applyBorder="1" applyAlignment="1">
      <alignment horizontal="center" vertical="center" wrapText="1"/>
    </xf>
    <xf numFmtId="0" fontId="30" fillId="0" borderId="12" xfId="3410" applyFont="1" applyFill="1" applyBorder="1" applyAlignment="1">
      <alignment horizontal="center" vertical="center" wrapText="1"/>
    </xf>
    <xf numFmtId="49" fontId="207" fillId="0" borderId="12" xfId="0" applyNumberFormat="1" applyFont="1" applyFill="1" applyBorder="1" applyAlignment="1">
      <alignment horizontal="center" vertical="center" wrapText="1"/>
    </xf>
    <xf numFmtId="0" fontId="207" fillId="0" borderId="0" xfId="0" applyFont="1" applyFill="1" applyAlignment="1">
      <alignment horizontal="center" vertical="center" wrapText="1"/>
    </xf>
    <xf numFmtId="0" fontId="207" fillId="0" borderId="0" xfId="0" applyFont="1" applyFill="1" applyAlignment="1">
      <alignment horizontal="left" vertical="center" wrapText="1" indent="1"/>
    </xf>
    <xf numFmtId="244" fontId="206" fillId="62" borderId="12" xfId="0" applyNumberFormat="1" applyFont="1" applyFill="1" applyBorder="1" applyAlignment="1">
      <alignment horizontal="center" vertical="center" wrapText="1"/>
    </xf>
    <xf numFmtId="244" fontId="207" fillId="0" borderId="12" xfId="0" applyNumberFormat="1" applyFont="1" applyFill="1" applyBorder="1" applyAlignment="1">
      <alignment horizontal="center" vertical="center" wrapText="1"/>
    </xf>
    <xf numFmtId="244" fontId="30" fillId="0" borderId="12" xfId="3410" applyNumberFormat="1" applyFont="1" applyFill="1" applyBorder="1" applyAlignment="1">
      <alignment horizontal="center" vertical="center" wrapText="1"/>
    </xf>
    <xf numFmtId="247" fontId="207" fillId="0" borderId="24" xfId="0" applyNumberFormat="1" applyFont="1" applyFill="1" applyBorder="1" applyAlignment="1">
      <alignment horizontal="center" vertical="center"/>
    </xf>
    <xf numFmtId="0" fontId="206" fillId="0" borderId="36" xfId="0" applyFont="1" applyFill="1" applyBorder="1" applyAlignment="1">
      <alignment horizontal="center" vertical="center" wrapText="1" shrinkToFit="1"/>
    </xf>
    <xf numFmtId="0" fontId="206" fillId="0" borderId="0" xfId="0" applyFont="1" applyFill="1" applyAlignment="1">
      <alignment horizontal="center" vertical="center" wrapText="1"/>
    </xf>
    <xf numFmtId="0" fontId="207" fillId="0" borderId="12" xfId="0" applyFont="1" applyFill="1" applyBorder="1" applyAlignment="1">
      <alignment horizontal="center" vertical="center" wrapText="1"/>
    </xf>
    <xf numFmtId="0" fontId="207" fillId="0" borderId="12" xfId="0" applyNumberFormat="1" applyFont="1" applyFill="1" applyBorder="1" applyAlignment="1">
      <alignment horizontal="center" vertical="center" wrapText="1"/>
    </xf>
    <xf numFmtId="0" fontId="30" fillId="0" borderId="12" xfId="3410" applyFont="1" applyFill="1" applyBorder="1" applyAlignment="1">
      <alignment horizontal="left" vertical="center" wrapText="1"/>
    </xf>
    <xf numFmtId="0" fontId="30" fillId="0" borderId="12" xfId="3410" applyFont="1" applyFill="1" applyBorder="1" applyAlignment="1">
      <alignment horizontal="center" vertical="center" wrapText="1"/>
    </xf>
    <xf numFmtId="4" fontId="207" fillId="62" borderId="0" xfId="0" applyNumberFormat="1" applyFont="1" applyFill="1" applyAlignment="1">
      <alignment horizontal="center" vertical="center" wrapText="1"/>
    </xf>
    <xf numFmtId="0" fontId="206" fillId="0" borderId="0" xfId="0" applyFont="1" applyFill="1" applyAlignment="1">
      <alignment horizontal="center" vertical="center"/>
    </xf>
    <xf numFmtId="0" fontId="206" fillId="0" borderId="0" xfId="0" applyFont="1" applyFill="1" applyAlignment="1">
      <alignment horizontal="left" vertical="center"/>
    </xf>
    <xf numFmtId="3" fontId="206" fillId="62" borderId="12" xfId="0" applyNumberFormat="1" applyFont="1" applyFill="1" applyBorder="1" applyAlignment="1">
      <alignment vertical="center" wrapText="1"/>
    </xf>
    <xf numFmtId="0" fontId="206" fillId="0" borderId="0" xfId="0" applyFont="1" applyFill="1" applyAlignment="1">
      <alignment horizontal="center"/>
    </xf>
    <xf numFmtId="0" fontId="207" fillId="0" borderId="0" xfId="0" applyNumberFormat="1" applyFont="1" applyFill="1" applyAlignment="1">
      <alignment vertical="center" wrapText="1"/>
    </xf>
    <xf numFmtId="249" fontId="207" fillId="0" borderId="0" xfId="0" applyNumberFormat="1" applyFont="1" applyFill="1"/>
    <xf numFmtId="0" fontId="207" fillId="0" borderId="0" xfId="0" applyNumberFormat="1" applyFont="1" applyFill="1" applyAlignment="1">
      <alignment horizontal="left" vertical="center" wrapText="1"/>
    </xf>
    <xf numFmtId="168" fontId="206" fillId="0" borderId="0" xfId="0" applyNumberFormat="1" applyFont="1" applyFill="1"/>
    <xf numFmtId="244" fontId="207" fillId="62" borderId="12" xfId="3410" applyNumberFormat="1" applyFont="1" applyFill="1" applyBorder="1" applyAlignment="1">
      <alignment horizontal="center" vertical="center" wrapText="1"/>
    </xf>
    <xf numFmtId="0" fontId="210" fillId="0" borderId="12" xfId="14532" applyFont="1" applyFill="1" applyBorder="1" applyAlignment="1">
      <alignment horizontal="center" vertical="center" wrapText="1"/>
    </xf>
    <xf numFmtId="243" fontId="210" fillId="0" borderId="12" xfId="14532" applyNumberFormat="1" applyFont="1" applyFill="1" applyBorder="1" applyAlignment="1">
      <alignment horizontal="center" vertical="center" wrapText="1"/>
    </xf>
    <xf numFmtId="0" fontId="55" fillId="0" borderId="12" xfId="14532" applyFont="1" applyFill="1" applyBorder="1" applyAlignment="1">
      <alignment horizontal="center" vertical="center" wrapText="1"/>
    </xf>
    <xf numFmtId="0" fontId="55" fillId="0" borderId="12" xfId="14532" applyFont="1" applyFill="1" applyBorder="1" applyAlignment="1">
      <alignment horizontal="left" vertical="center" wrapText="1"/>
    </xf>
    <xf numFmtId="243" fontId="55" fillId="0" borderId="12" xfId="14532" applyNumberFormat="1" applyFont="1" applyFill="1" applyBorder="1" applyAlignment="1">
      <alignment horizontal="center" vertical="center" wrapText="1"/>
    </xf>
    <xf numFmtId="0" fontId="182" fillId="0" borderId="0" xfId="14532" applyFont="1" applyAlignment="1">
      <alignment horizontal="center" vertical="center" wrapText="1"/>
    </xf>
    <xf numFmtId="243" fontId="182" fillId="0" borderId="0" xfId="14532" applyNumberFormat="1" applyFont="1" applyAlignment="1">
      <alignment horizontal="center" vertical="center" wrapText="1"/>
    </xf>
    <xf numFmtId="0" fontId="55" fillId="0" borderId="0" xfId="14532" applyFont="1" applyAlignment="1">
      <alignment horizontal="center" vertical="center" wrapText="1"/>
    </xf>
    <xf numFmtId="0" fontId="210" fillId="0" borderId="0" xfId="14532" applyFont="1" applyAlignment="1">
      <alignment horizontal="center" vertical="center" wrapText="1"/>
    </xf>
    <xf numFmtId="0" fontId="211" fillId="63" borderId="0" xfId="14532" applyFont="1" applyFill="1" applyAlignment="1">
      <alignment horizontal="center" vertical="center" wrapText="1"/>
    </xf>
    <xf numFmtId="0" fontId="212" fillId="0" borderId="0" xfId="14532" applyFont="1" applyBorder="1" applyAlignment="1">
      <alignment horizontal="center" vertical="center" wrapText="1"/>
    </xf>
    <xf numFmtId="243" fontId="55" fillId="0" borderId="0" xfId="14532" applyNumberFormat="1" applyFont="1" applyAlignment="1">
      <alignment horizontal="center" vertical="center" wrapText="1"/>
    </xf>
    <xf numFmtId="245" fontId="207" fillId="0" borderId="12" xfId="0" applyNumberFormat="1" applyFont="1" applyFill="1" applyBorder="1" applyAlignment="1">
      <alignment horizontal="center" vertical="center" wrapText="1"/>
    </xf>
    <xf numFmtId="0" fontId="207" fillId="0" borderId="12" xfId="3410" applyFont="1" applyFill="1" applyBorder="1" applyAlignment="1">
      <alignment vertical="center" wrapText="1"/>
    </xf>
    <xf numFmtId="168" fontId="207" fillId="62" borderId="0" xfId="0" applyNumberFormat="1" applyFont="1" applyFill="1"/>
    <xf numFmtId="0" fontId="207" fillId="0" borderId="0" xfId="0" applyFont="1" applyFill="1" applyAlignment="1"/>
    <xf numFmtId="0" fontId="206" fillId="62" borderId="12" xfId="0" applyFont="1" applyFill="1" applyBorder="1" applyAlignment="1">
      <alignment vertical="center" wrapText="1"/>
    </xf>
    <xf numFmtId="252" fontId="207" fillId="0" borderId="0" xfId="0" applyNumberFormat="1" applyFont="1" applyFill="1" applyAlignment="1">
      <alignment horizontal="center" vertical="center" wrapText="1"/>
    </xf>
    <xf numFmtId="0" fontId="30" fillId="0" borderId="12" xfId="3410" applyFont="1" applyFill="1" applyBorder="1" applyAlignment="1">
      <alignment vertical="center" wrapText="1"/>
    </xf>
    <xf numFmtId="0" fontId="207" fillId="0" borderId="12" xfId="0" applyNumberFormat="1" applyFont="1" applyFill="1" applyBorder="1" applyAlignment="1">
      <alignment vertical="center" wrapText="1"/>
    </xf>
    <xf numFmtId="168" fontId="207" fillId="62" borderId="31" xfId="0" applyNumberFormat="1" applyFont="1" applyFill="1" applyBorder="1" applyAlignment="1">
      <alignment horizontal="center" vertical="center" shrinkToFit="1"/>
    </xf>
    <xf numFmtId="0" fontId="30" fillId="0" borderId="12" xfId="3410" applyFont="1" applyFill="1" applyBorder="1" applyAlignment="1">
      <alignment horizontal="left" vertical="center" wrapText="1"/>
    </xf>
    <xf numFmtId="0" fontId="207" fillId="61" borderId="31" xfId="0" applyFont="1" applyFill="1" applyBorder="1" applyAlignment="1">
      <alignment horizontal="left" vertical="center"/>
    </xf>
    <xf numFmtId="0" fontId="207" fillId="0" borderId="12" xfId="3410" applyFont="1" applyFill="1" applyBorder="1" applyAlignment="1">
      <alignment horizontal="center" vertical="center" wrapText="1"/>
    </xf>
    <xf numFmtId="0" fontId="207" fillId="0" borderId="12" xfId="0" applyFont="1" applyFill="1" applyBorder="1" applyAlignment="1">
      <alignment horizontal="center" vertical="center" wrapText="1"/>
    </xf>
    <xf numFmtId="0" fontId="207" fillId="0" borderId="12" xfId="0" applyNumberFormat="1" applyFont="1" applyFill="1" applyBorder="1" applyAlignment="1">
      <alignment horizontal="left" vertical="center" wrapText="1"/>
    </xf>
    <xf numFmtId="244" fontId="30" fillId="0" borderId="12" xfId="3410" applyNumberFormat="1" applyFont="1" applyFill="1" applyBorder="1" applyAlignment="1">
      <alignment horizontal="center" vertical="center" wrapText="1"/>
    </xf>
    <xf numFmtId="0" fontId="206" fillId="0" borderId="0" xfId="0" applyFont="1" applyFill="1" applyAlignment="1">
      <alignment horizontal="center" vertical="center" wrapText="1"/>
    </xf>
    <xf numFmtId="245" fontId="207" fillId="0" borderId="24" xfId="0" applyNumberFormat="1" applyFont="1" applyFill="1" applyBorder="1" applyAlignment="1">
      <alignment horizontal="center" vertical="center" wrapText="1"/>
    </xf>
    <xf numFmtId="0" fontId="207" fillId="0" borderId="12" xfId="0" applyFont="1" applyBorder="1" applyAlignment="1">
      <alignment horizontal="justify" wrapText="1"/>
    </xf>
    <xf numFmtId="247" fontId="30" fillId="0" borderId="12" xfId="3410" applyNumberFormat="1" applyFont="1" applyFill="1" applyBorder="1" applyAlignment="1">
      <alignment horizontal="center" vertical="center" wrapText="1"/>
    </xf>
    <xf numFmtId="247" fontId="207" fillId="0" borderId="12" xfId="0" applyNumberFormat="1" applyFont="1" applyFill="1" applyBorder="1" applyAlignment="1">
      <alignment horizontal="center" vertical="center" wrapText="1"/>
    </xf>
    <xf numFmtId="0" fontId="207" fillId="0" borderId="13" xfId="0" applyFont="1" applyBorder="1" applyAlignment="1">
      <alignment horizontal="justify" wrapText="1"/>
    </xf>
    <xf numFmtId="245" fontId="207" fillId="0" borderId="25" xfId="0" applyNumberFormat="1" applyFont="1" applyFill="1" applyBorder="1" applyAlignment="1">
      <alignment horizontal="center" vertical="center" wrapText="1"/>
    </xf>
    <xf numFmtId="245" fontId="207" fillId="0" borderId="13" xfId="0" applyNumberFormat="1" applyFont="1" applyFill="1" applyBorder="1" applyAlignment="1">
      <alignment horizontal="center" vertical="center" wrapText="1"/>
    </xf>
    <xf numFmtId="0" fontId="207" fillId="0" borderId="13" xfId="3410" applyFont="1" applyFill="1" applyBorder="1" applyAlignment="1">
      <alignment horizontal="center" vertical="center" wrapText="1"/>
    </xf>
    <xf numFmtId="49" fontId="207" fillId="0" borderId="13" xfId="0" applyNumberFormat="1" applyFont="1" applyFill="1" applyBorder="1" applyAlignment="1">
      <alignment horizontal="center" vertical="center" wrapText="1"/>
    </xf>
    <xf numFmtId="0" fontId="207" fillId="0" borderId="12" xfId="0" applyNumberFormat="1" applyFont="1" applyFill="1" applyBorder="1" applyAlignment="1">
      <alignment horizontal="center" vertical="center" wrapText="1"/>
    </xf>
    <xf numFmtId="0" fontId="207" fillId="0" borderId="12" xfId="0" applyFont="1" applyFill="1" applyBorder="1" applyAlignment="1">
      <alignment horizontal="center" vertical="center"/>
    </xf>
    <xf numFmtId="248" fontId="207" fillId="0" borderId="0" xfId="0" applyNumberFormat="1" applyFont="1" applyFill="1"/>
    <xf numFmtId="200" fontId="207" fillId="0" borderId="12" xfId="0" applyNumberFormat="1" applyFont="1" applyFill="1" applyBorder="1" applyAlignment="1">
      <alignment horizontal="center" vertical="center" wrapText="1"/>
    </xf>
    <xf numFmtId="200" fontId="206" fillId="0" borderId="0" xfId="0" applyNumberFormat="1" applyFont="1" applyFill="1"/>
    <xf numFmtId="0" fontId="206" fillId="0" borderId="0" xfId="0" applyFont="1" applyFill="1" applyAlignment="1">
      <alignment horizontal="center" vertical="center" wrapText="1"/>
    </xf>
    <xf numFmtId="0" fontId="30" fillId="0" borderId="14" xfId="3410" applyFont="1" applyFill="1" applyBorder="1" applyAlignment="1">
      <alignment horizontal="center" vertical="center" wrapText="1"/>
    </xf>
    <xf numFmtId="0" fontId="30" fillId="0" borderId="12" xfId="3410" applyFont="1" applyFill="1" applyBorder="1" applyAlignment="1">
      <alignment horizontal="center" vertical="center" wrapText="1"/>
    </xf>
    <xf numFmtId="0" fontId="206" fillId="0" borderId="12" xfId="0" applyFont="1" applyFill="1" applyBorder="1" applyAlignment="1">
      <alignment horizontal="center" vertical="center" wrapText="1"/>
    </xf>
    <xf numFmtId="244" fontId="206" fillId="0" borderId="12" xfId="0" applyNumberFormat="1" applyFont="1" applyFill="1" applyBorder="1" applyAlignment="1">
      <alignment horizontal="center" vertical="center" wrapText="1"/>
    </xf>
    <xf numFmtId="0" fontId="207" fillId="0" borderId="14" xfId="0" applyNumberFormat="1" applyFont="1" applyFill="1" applyBorder="1" applyAlignment="1">
      <alignment horizontal="center" vertical="center" wrapText="1"/>
    </xf>
    <xf numFmtId="0" fontId="206" fillId="0" borderId="12" xfId="0" applyFont="1" applyFill="1" applyBorder="1" applyAlignment="1">
      <alignment vertical="center" wrapText="1"/>
    </xf>
    <xf numFmtId="0" fontId="207" fillId="0" borderId="12" xfId="0" applyNumberFormat="1" applyFont="1" applyFill="1" applyBorder="1" applyAlignment="1">
      <alignment horizontal="center" vertical="center" wrapText="1"/>
    </xf>
    <xf numFmtId="0" fontId="207" fillId="0" borderId="12" xfId="0" applyFont="1" applyFill="1" applyBorder="1" applyAlignment="1">
      <alignment horizontal="center" vertical="center"/>
    </xf>
    <xf numFmtId="0" fontId="207" fillId="0" borderId="12" xfId="0" applyFont="1" applyFill="1" applyBorder="1" applyAlignment="1">
      <alignment horizontal="center" vertical="center" wrapText="1"/>
    </xf>
    <xf numFmtId="0" fontId="206" fillId="0" borderId="28" xfId="0" applyFont="1" applyFill="1" applyBorder="1" applyAlignment="1">
      <alignment horizontal="center" vertical="center" wrapText="1" shrinkToFit="1"/>
    </xf>
    <xf numFmtId="0" fontId="206" fillId="0" borderId="29" xfId="0" applyFont="1" applyFill="1" applyBorder="1" applyAlignment="1">
      <alignment horizontal="center" vertical="center" wrapText="1" shrinkToFit="1"/>
    </xf>
    <xf numFmtId="0" fontId="206" fillId="0" borderId="25" xfId="0" applyFont="1" applyFill="1" applyBorder="1" applyAlignment="1">
      <alignment horizontal="center" vertical="center" wrapText="1" shrinkToFit="1"/>
    </xf>
    <xf numFmtId="0" fontId="206" fillId="0" borderId="35" xfId="0" applyFont="1" applyFill="1" applyBorder="1" applyAlignment="1">
      <alignment horizontal="center" vertical="center" wrapText="1" shrinkToFit="1"/>
    </xf>
    <xf numFmtId="0" fontId="206" fillId="0" borderId="13" xfId="0" applyFont="1" applyFill="1" applyBorder="1" applyAlignment="1">
      <alignment horizontal="center" vertical="center" wrapText="1" shrinkToFit="1"/>
    </xf>
    <xf numFmtId="0" fontId="206" fillId="0" borderId="36" xfId="0" applyFont="1" applyFill="1" applyBorder="1" applyAlignment="1">
      <alignment horizontal="center" vertical="center" wrapText="1" shrinkToFit="1"/>
    </xf>
    <xf numFmtId="0" fontId="206" fillId="0" borderId="12" xfId="0" applyFont="1" applyFill="1" applyBorder="1" applyAlignment="1">
      <alignment horizontal="center" vertical="center" wrapText="1" shrinkToFit="1"/>
    </xf>
    <xf numFmtId="0" fontId="206" fillId="0" borderId="32" xfId="0" applyFont="1" applyFill="1" applyBorder="1" applyAlignment="1">
      <alignment horizontal="center" vertical="center" wrapText="1" shrinkToFit="1"/>
    </xf>
    <xf numFmtId="0" fontId="206" fillId="0" borderId="37" xfId="0" applyFont="1" applyFill="1" applyBorder="1" applyAlignment="1">
      <alignment horizontal="center" vertical="center" wrapText="1" shrinkToFit="1"/>
    </xf>
    <xf numFmtId="0" fontId="206" fillId="0" borderId="0" xfId="0" applyFont="1" applyFill="1" applyAlignment="1">
      <alignment horizontal="center" vertical="center" wrapText="1"/>
    </xf>
    <xf numFmtId="0" fontId="207" fillId="0" borderId="0" xfId="0" applyFont="1" applyFill="1" applyBorder="1" applyAlignment="1">
      <alignment horizontal="center"/>
    </xf>
    <xf numFmtId="0" fontId="206" fillId="0" borderId="26" xfId="0" applyFont="1" applyFill="1" applyBorder="1" applyAlignment="1">
      <alignment horizontal="center" vertical="center" textRotation="90" wrapText="1" shrinkToFit="1"/>
    </xf>
    <xf numFmtId="0" fontId="206" fillId="0" borderId="30" xfId="0" applyFont="1" applyFill="1" applyBorder="1" applyAlignment="1">
      <alignment horizontal="center" vertical="center" textRotation="90" wrapText="1" shrinkToFit="1"/>
    </xf>
    <xf numFmtId="0" fontId="206" fillId="0" borderId="33" xfId="0" applyFont="1" applyFill="1" applyBorder="1" applyAlignment="1">
      <alignment horizontal="center" vertical="center" textRotation="90" wrapText="1" shrinkToFit="1"/>
    </xf>
    <xf numFmtId="0" fontId="206" fillId="0" borderId="27" xfId="0" applyFont="1" applyFill="1" applyBorder="1" applyAlignment="1">
      <alignment horizontal="center" vertical="center" wrapText="1" shrinkToFit="1"/>
    </xf>
    <xf numFmtId="0" fontId="206" fillId="0" borderId="31" xfId="0" applyFont="1" applyFill="1" applyBorder="1" applyAlignment="1">
      <alignment horizontal="center" vertical="center" wrapText="1" shrinkToFit="1"/>
    </xf>
    <xf numFmtId="0" fontId="206" fillId="0" borderId="34" xfId="0" applyFont="1" applyFill="1" applyBorder="1" applyAlignment="1">
      <alignment horizontal="center" vertical="center" wrapText="1" shrinkToFit="1"/>
    </xf>
    <xf numFmtId="0" fontId="210" fillId="0" borderId="12" xfId="0" applyFont="1" applyFill="1" applyBorder="1" applyAlignment="1">
      <alignment horizontal="center" vertical="center" wrapText="1" shrinkToFit="1"/>
    </xf>
    <xf numFmtId="0" fontId="210" fillId="0" borderId="12" xfId="14532" applyFont="1" applyFill="1" applyBorder="1" applyAlignment="1">
      <alignment horizontal="center" vertical="center" wrapText="1"/>
    </xf>
    <xf numFmtId="0" fontId="210" fillId="0" borderId="12" xfId="14532" quotePrefix="1" applyFont="1" applyFill="1" applyBorder="1" applyAlignment="1">
      <alignment horizontal="center" vertical="center" wrapText="1"/>
    </xf>
    <xf numFmtId="0" fontId="210" fillId="0" borderId="0" xfId="14532" applyFont="1" applyAlignment="1">
      <alignment horizontal="center" vertical="center" wrapText="1"/>
    </xf>
    <xf numFmtId="0" fontId="207" fillId="0" borderId="13" xfId="0" applyNumberFormat="1" applyFont="1" applyFill="1" applyBorder="1" applyAlignment="1">
      <alignment horizontal="center" vertical="center" wrapText="1"/>
    </xf>
    <xf numFmtId="0" fontId="207" fillId="0" borderId="14" xfId="0" applyNumberFormat="1" applyFont="1" applyFill="1" applyBorder="1" applyAlignment="1">
      <alignment horizontal="center" vertical="center" wrapText="1"/>
    </xf>
    <xf numFmtId="0" fontId="207" fillId="0" borderId="23" xfId="0" applyNumberFormat="1" applyFont="1" applyFill="1" applyBorder="1" applyAlignment="1">
      <alignment horizontal="center" vertical="center" wrapText="1"/>
    </xf>
    <xf numFmtId="0" fontId="30" fillId="0" borderId="13" xfId="3410" applyFont="1" applyFill="1" applyBorder="1" applyAlignment="1">
      <alignment horizontal="center" vertical="center" wrapText="1"/>
    </xf>
    <xf numFmtId="0" fontId="30" fillId="0" borderId="23" xfId="3410" applyFont="1" applyFill="1" applyBorder="1" applyAlignment="1">
      <alignment horizontal="center" vertical="center" wrapText="1"/>
    </xf>
    <xf numFmtId="0" fontId="30" fillId="0" borderId="14" xfId="3410" applyFont="1" applyFill="1" applyBorder="1" applyAlignment="1">
      <alignment horizontal="center" vertical="center" wrapText="1"/>
    </xf>
    <xf numFmtId="0" fontId="206" fillId="0" borderId="12" xfId="0" applyFont="1" applyFill="1" applyBorder="1" applyAlignment="1">
      <alignment horizontal="center" vertical="center" textRotation="90" wrapText="1"/>
    </xf>
    <xf numFmtId="0" fontId="30" fillId="0" borderId="12" xfId="3410" applyFont="1" applyFill="1" applyBorder="1" applyAlignment="1">
      <alignment horizontal="center" vertical="center" wrapText="1"/>
    </xf>
    <xf numFmtId="0" fontId="206" fillId="0" borderId="12" xfId="0" applyFont="1" applyFill="1" applyBorder="1" applyAlignment="1">
      <alignment horizontal="center" vertical="center" wrapText="1"/>
    </xf>
    <xf numFmtId="0" fontId="206" fillId="0" borderId="12" xfId="0" applyFont="1" applyFill="1" applyBorder="1" applyAlignment="1">
      <alignment horizontal="left" vertical="center" wrapText="1"/>
    </xf>
    <xf numFmtId="0" fontId="209" fillId="0" borderId="12" xfId="0" applyFont="1" applyFill="1" applyBorder="1" applyAlignment="1">
      <alignment horizontal="left"/>
    </xf>
    <xf numFmtId="0" fontId="206" fillId="0" borderId="13" xfId="0" applyFont="1" applyFill="1" applyBorder="1" applyAlignment="1">
      <alignment horizontal="center" vertical="center" wrapText="1"/>
    </xf>
    <xf numFmtId="0" fontId="206" fillId="0" borderId="23" xfId="0" applyFont="1" applyFill="1" applyBorder="1" applyAlignment="1">
      <alignment horizontal="center" vertical="center" wrapText="1"/>
    </xf>
    <xf numFmtId="0" fontId="206" fillId="0" borderId="14" xfId="0" applyFont="1" applyFill="1" applyBorder="1" applyAlignment="1">
      <alignment horizontal="center" vertical="center" wrapText="1"/>
    </xf>
    <xf numFmtId="0" fontId="206" fillId="0" borderId="12" xfId="0" applyNumberFormat="1" applyFont="1" applyFill="1" applyBorder="1" applyAlignment="1">
      <alignment vertical="center" wrapText="1"/>
    </xf>
    <xf numFmtId="0" fontId="206" fillId="0" borderId="12" xfId="0" applyNumberFormat="1" applyFont="1" applyFill="1" applyBorder="1" applyAlignment="1">
      <alignment horizontal="left" vertical="center" wrapText="1"/>
    </xf>
    <xf numFmtId="244" fontId="206" fillId="0" borderId="12" xfId="0" applyNumberFormat="1" applyFont="1" applyFill="1" applyBorder="1" applyAlignment="1">
      <alignment horizontal="center" vertical="center" wrapText="1"/>
    </xf>
    <xf numFmtId="0" fontId="207" fillId="0" borderId="12" xfId="0" applyFont="1" applyFill="1" applyBorder="1" applyAlignment="1">
      <alignment horizontal="center" vertical="center"/>
    </xf>
    <xf numFmtId="0" fontId="207" fillId="0" borderId="12" xfId="0" applyFont="1" applyFill="1" applyBorder="1" applyAlignment="1">
      <alignment horizontal="center" vertical="center" wrapText="1"/>
    </xf>
    <xf numFmtId="0" fontId="207" fillId="0" borderId="12" xfId="0" applyNumberFormat="1" applyFont="1" applyFill="1" applyBorder="1" applyAlignment="1">
      <alignment horizontal="center" vertical="center" wrapText="1"/>
    </xf>
    <xf numFmtId="0" fontId="207" fillId="0" borderId="13" xfId="0" applyFont="1" applyFill="1" applyBorder="1" applyAlignment="1">
      <alignment horizontal="center" vertical="center"/>
    </xf>
    <xf numFmtId="0" fontId="207" fillId="0" borderId="23" xfId="0" applyFont="1" applyFill="1" applyBorder="1" applyAlignment="1">
      <alignment horizontal="center" vertical="center"/>
    </xf>
    <xf numFmtId="0" fontId="207" fillId="0" borderId="14" xfId="0" applyFont="1" applyFill="1" applyBorder="1" applyAlignment="1">
      <alignment horizontal="center" vertical="center"/>
    </xf>
    <xf numFmtId="244" fontId="207" fillId="0" borderId="13" xfId="3410" applyNumberFormat="1" applyFont="1" applyFill="1" applyBorder="1" applyAlignment="1">
      <alignment horizontal="center" vertical="center" wrapText="1"/>
    </xf>
    <xf numFmtId="244" fontId="207" fillId="0" borderId="23" xfId="3410" applyNumberFormat="1" applyFont="1" applyFill="1" applyBorder="1" applyAlignment="1">
      <alignment horizontal="center" vertical="center" wrapText="1"/>
    </xf>
    <xf numFmtId="0" fontId="207" fillId="0" borderId="13" xfId="0" applyFont="1" applyFill="1" applyBorder="1" applyAlignment="1">
      <alignment horizontal="center" vertical="center" wrapText="1"/>
    </xf>
    <xf numFmtId="0" fontId="207" fillId="0" borderId="23" xfId="0" applyFont="1" applyFill="1" applyBorder="1" applyAlignment="1">
      <alignment horizontal="center" vertical="center" wrapText="1"/>
    </xf>
    <xf numFmtId="0" fontId="207" fillId="0" borderId="14" xfId="0" applyFont="1" applyFill="1" applyBorder="1" applyAlignment="1">
      <alignment horizontal="center" vertical="center" wrapText="1"/>
    </xf>
    <xf numFmtId="0" fontId="206" fillId="0" borderId="12" xfId="0" applyFont="1" applyFill="1" applyBorder="1" applyAlignment="1">
      <alignment vertical="center" wrapText="1"/>
    </xf>
    <xf numFmtId="0" fontId="206" fillId="0" borderId="12" xfId="0" applyFont="1" applyFill="1" applyBorder="1" applyAlignment="1"/>
    <xf numFmtId="0" fontId="209" fillId="0" borderId="12" xfId="0" applyFont="1" applyFill="1" applyBorder="1"/>
    <xf numFmtId="0" fontId="206" fillId="0" borderId="12" xfId="0" applyNumberFormat="1" applyFont="1" applyFill="1" applyBorder="1" applyAlignment="1">
      <alignment horizontal="center" vertical="center" wrapText="1"/>
    </xf>
    <xf numFmtId="0" fontId="209" fillId="0" borderId="12" xfId="0" applyFont="1" applyFill="1" applyBorder="1" applyAlignment="1"/>
    <xf numFmtId="0" fontId="204" fillId="0" borderId="13" xfId="13713" applyFont="1" applyBorder="1" applyAlignment="1">
      <alignment horizontal="center" vertical="center" wrapText="1"/>
    </xf>
    <xf numFmtId="0" fontId="204" fillId="0" borderId="14" xfId="13713" applyFont="1" applyBorder="1" applyAlignment="1">
      <alignment horizontal="center" vertical="center" wrapText="1"/>
    </xf>
    <xf numFmtId="0" fontId="206" fillId="61" borderId="13" xfId="0" applyFont="1" applyFill="1" applyBorder="1" applyAlignment="1">
      <alignment horizontal="center" vertical="center" wrapText="1" shrinkToFit="1"/>
    </xf>
    <xf numFmtId="0" fontId="206" fillId="61" borderId="14" xfId="0" applyFont="1" applyFill="1" applyBorder="1" applyAlignment="1">
      <alignment horizontal="center" vertical="center" wrapText="1" shrinkToFit="1"/>
    </xf>
    <xf numFmtId="0" fontId="204" fillId="0" borderId="13" xfId="13713" quotePrefix="1" applyFont="1" applyBorder="1" applyAlignment="1">
      <alignment horizontal="center" vertical="center" wrapText="1"/>
    </xf>
    <xf numFmtId="0" fontId="204" fillId="0" borderId="23" xfId="13713" applyFont="1" applyBorder="1" applyAlignment="1">
      <alignment horizontal="center" vertical="center" wrapText="1"/>
    </xf>
    <xf numFmtId="0" fontId="204" fillId="0" borderId="22" xfId="13713" applyFont="1" applyBorder="1" applyAlignment="1">
      <alignment horizontal="center" vertical="center" wrapText="1"/>
    </xf>
    <xf numFmtId="0" fontId="204" fillId="0" borderId="17" xfId="13713" applyFont="1" applyBorder="1" applyAlignment="1">
      <alignment horizontal="center" vertical="center" wrapText="1"/>
    </xf>
    <xf numFmtId="0" fontId="204" fillId="0" borderId="24" xfId="13713" applyFont="1" applyBorder="1" applyAlignment="1">
      <alignment horizontal="center" vertical="center" wrapText="1"/>
    </xf>
    <xf numFmtId="0" fontId="204" fillId="0" borderId="12" xfId="13713" applyFont="1" applyBorder="1" applyAlignment="1">
      <alignment horizontal="center" vertical="center" wrapText="1"/>
    </xf>
    <xf numFmtId="0" fontId="204" fillId="0" borderId="0" xfId="13713" applyFont="1" applyAlignment="1">
      <alignment horizontal="center" vertical="center" wrapText="1"/>
    </xf>
    <xf numFmtId="244" fontId="206" fillId="0" borderId="13" xfId="0" applyNumberFormat="1" applyFont="1" applyFill="1" applyBorder="1" applyAlignment="1">
      <alignment horizontal="center" vertical="center" wrapText="1"/>
    </xf>
    <xf numFmtId="244" fontId="206" fillId="0" borderId="23" xfId="0" applyNumberFormat="1" applyFont="1" applyFill="1" applyBorder="1" applyAlignment="1">
      <alignment horizontal="center" vertical="center" wrapText="1"/>
    </xf>
    <xf numFmtId="244" fontId="206" fillId="0" borderId="14" xfId="0" applyNumberFormat="1" applyFont="1" applyFill="1" applyBorder="1" applyAlignment="1">
      <alignment horizontal="center" vertical="center" wrapText="1"/>
    </xf>
    <xf numFmtId="3" fontId="206" fillId="0" borderId="12" xfId="0" applyNumberFormat="1" applyFont="1" applyFill="1" applyBorder="1" applyAlignment="1">
      <alignment horizontal="center" vertical="center" wrapText="1"/>
    </xf>
    <xf numFmtId="3" fontId="206" fillId="0" borderId="12" xfId="0" applyNumberFormat="1" applyFont="1" applyFill="1" applyBorder="1" applyAlignment="1">
      <alignment horizontal="left" vertical="center" wrapText="1"/>
    </xf>
    <xf numFmtId="245" fontId="206" fillId="0" borderId="12" xfId="0" applyNumberFormat="1" applyFont="1" applyFill="1" applyBorder="1" applyAlignment="1">
      <alignment horizontal="center" vertical="center" wrapText="1"/>
    </xf>
    <xf numFmtId="245" fontId="206" fillId="0" borderId="0" xfId="0" applyNumberFormat="1" applyFont="1" applyFill="1" applyAlignment="1">
      <alignment horizontal="left" vertical="center" wrapText="1" indent="1"/>
    </xf>
    <xf numFmtId="0" fontId="30" fillId="0" borderId="14" xfId="3410" applyFont="1" applyFill="1" applyBorder="1" applyAlignment="1">
      <alignment vertical="center" wrapText="1"/>
    </xf>
    <xf numFmtId="49" fontId="30" fillId="0" borderId="12" xfId="3410" applyNumberFormat="1" applyFont="1" applyFill="1" applyBorder="1" applyAlignment="1">
      <alignment horizontal="center" vertical="center" wrapText="1"/>
    </xf>
    <xf numFmtId="245" fontId="207" fillId="0" borderId="14" xfId="0" applyNumberFormat="1" applyFont="1" applyFill="1" applyBorder="1" applyAlignment="1">
      <alignment horizontal="center" vertical="center" wrapText="1"/>
    </xf>
    <xf numFmtId="245" fontId="207" fillId="0" borderId="12" xfId="0" applyNumberFormat="1" applyFont="1" applyFill="1" applyBorder="1" applyAlignment="1">
      <alignment horizontal="left" vertical="center" wrapText="1"/>
    </xf>
  </cellXfs>
  <cellStyles count="14533">
    <cellStyle name="_x0001_" xfId="4616"/>
    <cellStyle name="          _x000d_&#10;mouse.drv=lmouse.drv" xfId="4617"/>
    <cellStyle name="_x000d_&#10;mouse.drv=lmouse.drv" xfId="4618"/>
    <cellStyle name="#.0" xfId="4619"/>
    <cellStyle name=".0" xfId="4620"/>
    <cellStyle name="?" xfId="4621"/>
    <cellStyle name="??" xfId="4622"/>
    <cellStyle name="?? ?? ?????_P40201-RPO" xfId="4623"/>
    <cellStyle name="?? [0.00]_PRODUCT DETAIL Q1" xfId="4624"/>
    <cellStyle name="?? [0]_?????" xfId="4625"/>
    <cellStyle name="??_x000c_蕓&quot;_x000d_婦U_x0001_&quot;_x0004_?_x0007__x0001__x0001_" xfId="4626"/>
    <cellStyle name="??_x000c_蕓&quot;_x000d_婦U_x0001_h_x0005_ _x000f__x0007__x0001__x0001_" xfId="4627"/>
    <cellStyle name="??&amp;O?&amp;H?_x0008__x000f__x0007_?_x0007__x0001__x0001_" xfId="4628"/>
    <cellStyle name="??&amp;O?&amp;H?_x0008_??_x0007__x0001__x0001_" xfId="4629"/>
    <cellStyle name="??,_x0005__x0014_" xfId="4630"/>
    <cellStyle name="???" xfId="4631"/>
    <cellStyle name="????" xfId="4632"/>
    <cellStyle name="???? [0.00]_PRODUCT DETAIL Q1" xfId="4633"/>
    <cellStyle name="???? [0]_? " xfId="4634"/>
    <cellStyle name="?????" xfId="4635"/>
    <cellStyle name="????? " xfId="4636"/>
    <cellStyle name="????? &quot;???" xfId="4637"/>
    <cellStyle name="????? [0]_? " xfId="4638"/>
    <cellStyle name="????? _Копия 2 FS CABLE Case 2 (+ж+т¬ы, ¦¦L¦ ME, 250000+ы, CU8033,1¦т-+-б,¬щ--)" xfId="4639"/>
    <cellStyle name="?????. ???(???.)" xfId="4640"/>
    <cellStyle name="??????" xfId="4641"/>
    <cellStyle name="?????? " xfId="4642"/>
    <cellStyle name="???????" xfId="3686"/>
    <cellStyle name="??????? " xfId="4643"/>
    <cellStyle name="??????? ???" xfId="4644"/>
    <cellStyle name="????????" xfId="3687"/>
    <cellStyle name="???????? (2)" xfId="4645"/>
    <cellStyle name="???????? [0]" xfId="3688"/>
    <cellStyle name="????????. (2)" xfId="4646"/>
    <cellStyle name="??????????" xfId="3689"/>
    <cellStyle name="?????????? [0]" xfId="3690"/>
    <cellStyle name="?????????? 57.98)" xfId="4647"/>
    <cellStyle name="???????????" xfId="1"/>
    <cellStyle name="????????????? " xfId="4648"/>
    <cellStyle name="????????????? ???????????" xfId="2"/>
    <cellStyle name="???????????_+СВОД  Узбекча Кашкадарё" xfId="4649"/>
    <cellStyle name="??????????_05,06,2007 йилга сводка Дустлик 2" xfId="3691"/>
    <cellStyle name="????????_ ?? 25 ???" xfId="4650"/>
    <cellStyle name="???????_ ????.???" xfId="3"/>
    <cellStyle name="??????_ ?? 25 ???" xfId="4651"/>
    <cellStyle name="??????1 (2)" xfId="4652"/>
    <cellStyle name="??????1 (3)" xfId="4653"/>
    <cellStyle name="??????1 (5)" xfId="4654"/>
    <cellStyle name="??????3" xfId="4655"/>
    <cellStyle name="??????6 (2)" xfId="4656"/>
    <cellStyle name="?????_? " xfId="4657"/>
    <cellStyle name="????_? " xfId="4658"/>
    <cellStyle name="????0" xfId="4659"/>
    <cellStyle name="????1" xfId="4660"/>
    <cellStyle name="????2" xfId="4661"/>
    <cellStyle name="????DAMAS" xfId="4662"/>
    <cellStyle name="????DMILSUMMARY" xfId="4663"/>
    <cellStyle name="????nexia-B3" xfId="4664"/>
    <cellStyle name="????nexia-B3 (2)" xfId="4665"/>
    <cellStyle name="????nexia-B3_Raw Material" xfId="4666"/>
    <cellStyle name="????TICO" xfId="4667"/>
    <cellStyle name="???_minutes_030425" xfId="4668"/>
    <cellStyle name="???0" xfId="4669"/>
    <cellStyle name="???Ø_PRCPOSITION J-100 " xfId="4670"/>
    <cellStyle name="???XLS!check_filesche|_x0005_" xfId="4671"/>
    <cellStyle name="??ˆ??_REV3 " xfId="4672"/>
    <cellStyle name="??_ 10? " xfId="4673"/>
    <cellStyle name="?’ћѓћ‚›‰" xfId="4674"/>
    <cellStyle name="?”´?_REV3 " xfId="4675"/>
    <cellStyle name="?Ⅱ_x001b__x0005_@?" xfId="4676"/>
    <cellStyle name="?AU?XLS!check_filesche|_x0005_" xfId="4677"/>
    <cellStyle name="?AU»?XLS!check_filesche|_x0005_" xfId="4678"/>
    <cellStyle name="?SF IIIs (Copy 2)" xfId="4679"/>
    <cellStyle name="?_??1" xfId="4683"/>
    <cellStyle name="?마 [0]_?3?1차 " xfId="4680"/>
    <cellStyle name="?마_?3?1차 " xfId="4681"/>
    <cellStyle name="?핺_?3?1차 " xfId="4682"/>
    <cellStyle name="_!ХИСОБОТ ЖАДВАЛЛАРИ 2008 итог" xfId="4684"/>
    <cellStyle name="_!ХИСОБОТ ЖАДВАЛЛАРИ 2008 итог_2009 йил   йиллик  хисоботлар" xfId="4685"/>
    <cellStyle name="_!ХИСОБОТ ЖАДВАЛЛАРИ 2008 итог_Талаб ва унинг копланиши" xfId="4686"/>
    <cellStyle name="_??-MAN-POWER LOADING" xfId="4687"/>
    <cellStyle name="____business plan_________UzDWn_2006" xfId="4688"/>
    <cellStyle name="_~att070B" xfId="4689"/>
    <cellStyle name="_~att0D08" xfId="4690"/>
    <cellStyle name="_~att0E1D" xfId="4691"/>
    <cellStyle name="_~att0E1D_Order and Shipment Status" xfId="4692"/>
    <cellStyle name="_~att0E1D_Sheet2" xfId="4693"/>
    <cellStyle name="_~att0E1D_공장운영계획(2003.12월)" xfId="4694"/>
    <cellStyle name="_~att0E1D_공장운영계획(2004.02월)" xfId="4695"/>
    <cellStyle name="_~att0F5B" xfId="4696"/>
    <cellStyle name="_~att113C" xfId="4697"/>
    <cellStyle name="_~att1156" xfId="4698"/>
    <cellStyle name="_~att1156_Order and Shipment Status" xfId="4699"/>
    <cellStyle name="_~att1156_Sheet2" xfId="4700"/>
    <cellStyle name="_~att1156_공장운영계획(2003.12월)" xfId="4701"/>
    <cellStyle name="_~att1156_공장운영계획(2004.02월)" xfId="4702"/>
    <cellStyle name="_~att150C" xfId="4703"/>
    <cellStyle name="_~att1530" xfId="4704"/>
    <cellStyle name="_~att1935" xfId="4705"/>
    <cellStyle name="_~att1935_Order and Shipment Status" xfId="4706"/>
    <cellStyle name="_~att1935_Sheet2" xfId="4707"/>
    <cellStyle name="_~att1935_공장운영계획(2003.12월)" xfId="4708"/>
    <cellStyle name="_~att1935_공장운영계획(2004.02월)" xfId="4709"/>
    <cellStyle name="_~att1A01" xfId="4710"/>
    <cellStyle name="_~att1C00" xfId="4711"/>
    <cellStyle name="_~att1C00_Order and Shipment Status" xfId="4712"/>
    <cellStyle name="_~att1C00_Sheet2" xfId="4713"/>
    <cellStyle name="_~att1C00_공장운영계획(2003.12월)" xfId="4714"/>
    <cellStyle name="_~att1C00_공장운영계획(2004.02월)" xfId="4715"/>
    <cellStyle name="_~att1C06" xfId="4716"/>
    <cellStyle name="_~att1F57" xfId="4717"/>
    <cellStyle name="_~att1F76" xfId="4718"/>
    <cellStyle name="_~att2005" xfId="4719"/>
    <cellStyle name="_~att2029" xfId="4720"/>
    <cellStyle name="_~att2112" xfId="4721"/>
    <cellStyle name="_~att2244" xfId="4722"/>
    <cellStyle name="_~att2244_Order and Shipment Status" xfId="4723"/>
    <cellStyle name="_~att2244_Sheet2" xfId="4724"/>
    <cellStyle name="_~att2244_공장운영계획(2003.12월)" xfId="4725"/>
    <cellStyle name="_~att2244_공장운영계획(2004.02월)" xfId="4726"/>
    <cellStyle name="_~att2332" xfId="4727"/>
    <cellStyle name="_~att246B" xfId="4728"/>
    <cellStyle name="_~att2744" xfId="4729"/>
    <cellStyle name="_~att285C" xfId="4730"/>
    <cellStyle name="_~att2B13" xfId="4731"/>
    <cellStyle name="_~att2B22" xfId="4732"/>
    <cellStyle name="_~att2C25" xfId="4733"/>
    <cellStyle name="_~att2C25_Order and Shipment Status" xfId="4734"/>
    <cellStyle name="_~att2C25_Sheet2" xfId="4735"/>
    <cellStyle name="_~att2C25_공장운영계획(2003.12월)" xfId="4736"/>
    <cellStyle name="_~att2C25_공장운영계획(2004.02월)" xfId="4737"/>
    <cellStyle name="_~att2E35" xfId="4738"/>
    <cellStyle name="_~att3127" xfId="4739"/>
    <cellStyle name="_~att3350" xfId="4740"/>
    <cellStyle name="_~att3C10" xfId="4741"/>
    <cellStyle name="_~att3C37" xfId="4742"/>
    <cellStyle name="_~att3D5F" xfId="4743"/>
    <cellStyle name="_~J200 개발일정계획-실적예" xfId="4744"/>
    <cellStyle name="_~STEP GATE개발일정-TJVU110(010704)" xfId="4745"/>
    <cellStyle name="_~T-200 MARKET SOP(020906)" xfId="4746"/>
    <cellStyle name="_★MATIZ SGMW 1.0L SAMPLE CAR PDS★" xfId="4751"/>
    <cellStyle name="_★part_list_kd_040609_M3" xfId="4752"/>
    <cellStyle name="_★도급비(총계)04년도15%인상★" xfId="4753"/>
    <cellStyle name="_★생존전략 종합(인원) 작성양식 유과장(0325) " xfId="4754"/>
    <cellStyle name="_0000 040912 부품전략회의 업무보고 개발점검회의" xfId="4755"/>
    <cellStyle name="_00년미승인PJT" xfId="4756"/>
    <cellStyle name="_01.01.10й размещения" xfId="3692"/>
    <cellStyle name="_01년11월생산계획" xfId="4757"/>
    <cellStyle name="_02 공장 concept ver3" xfId="4758"/>
    <cellStyle name="_02 주간계획(11,18~11,23)" xfId="4759"/>
    <cellStyle name="_02_01공장운영" xfId="4760"/>
    <cellStyle name="_02_02월_실적" xfId="4761"/>
    <cellStyle name="_02_12월공장운영(1122)" xfId="4762"/>
    <cellStyle name="_02_4월_7월공장운영변경(0411)" xfId="4763"/>
    <cellStyle name="_02_7월공장운영(0625)" xfId="4764"/>
    <cellStyle name="_02_8월공장운영(0722)" xfId="4765"/>
    <cellStyle name="_02년01월생산계획" xfId="4766"/>
    <cellStyle name="_02년01월생산계획_~att2112" xfId="4767"/>
    <cellStyle name="_02년01월생산계획_02년07생산계획" xfId="4768"/>
    <cellStyle name="_02년01월생산계획_02년08생산계획" xfId="4769"/>
    <cellStyle name="_02년01월생산계획_GM_0305_6month" xfId="4770"/>
    <cellStyle name="_02년01월생산계획_노조자료(0327)" xfId="4771"/>
    <cellStyle name="_02년01월생산계획_창원0412_1" xfId="4772"/>
    <cellStyle name="_02년02월생산계획" xfId="4773"/>
    <cellStyle name="_02년03월생산계획" xfId="4774"/>
    <cellStyle name="_02년07생산계획" xfId="4775"/>
    <cellStyle name="_02년08생산계획" xfId="4776"/>
    <cellStyle name="_02년12생산계획" xfId="4777"/>
    <cellStyle name="_02년원가절감목표" xfId="4778"/>
    <cellStyle name="_03-3월계획" xfId="4779"/>
    <cellStyle name="_03-3월계획_Order and Shipment Status" xfId="4780"/>
    <cellStyle name="_03-3월계획_Sheet2" xfId="4781"/>
    <cellStyle name="_03-3월계획_공장운영계획(2003.12월)" xfId="4782"/>
    <cellStyle name="_03-3월계획_공장운영계획(2004.02월)" xfId="4783"/>
    <cellStyle name="_03-4월계획" xfId="4784"/>
    <cellStyle name="_03-4월계획_Order and Shipment Status" xfId="4785"/>
    <cellStyle name="_03-4월계획_Sheet2" xfId="4786"/>
    <cellStyle name="_03-4월계획_공장운영계획(2003.12월)" xfId="4787"/>
    <cellStyle name="_03-4월계획_공장운영계획(2004.02월)" xfId="4788"/>
    <cellStyle name="_03-5월계획" xfId="4789"/>
    <cellStyle name="_03-5월계획_Order and Shipment Status" xfId="4790"/>
    <cellStyle name="_03-5월계획_Sheet2" xfId="4791"/>
    <cellStyle name="_03-5월계획_공장운영계획(2003.12월)" xfId="4792"/>
    <cellStyle name="_03-5월계획_공장운영계획(2004.02월)" xfId="4793"/>
    <cellStyle name="_03-6월계획" xfId="4794"/>
    <cellStyle name="_03-6월계획(2)" xfId="4795"/>
    <cellStyle name="_03-6월계획(2)_Order and Shipment Status" xfId="4796"/>
    <cellStyle name="_03-6월계획(2)_Sheet2" xfId="4797"/>
    <cellStyle name="_03-6월계획(2)_공장운영계획(2003.12월)" xfId="4798"/>
    <cellStyle name="_03-6월계획(2)_공장운영계획(2004.02월)" xfId="4799"/>
    <cellStyle name="_03-6월계획_Order and Shipment Status" xfId="4800"/>
    <cellStyle name="_03-6월계획_Sheet2" xfId="4801"/>
    <cellStyle name="_03-6월계획_공장운영계획(2003.12월)" xfId="4802"/>
    <cellStyle name="_03-6월계획_공장운영계획(2004.02월)" xfId="4803"/>
    <cellStyle name="_03년도급운영확정-임금인상" xfId="4804"/>
    <cellStyle name="_04_9월20일 요청업체 BID LIST" xfId="4805"/>
    <cellStyle name="_040706  C100 FRT 및 RR MODULE 조립비-송부 040706" xfId="4806"/>
    <cellStyle name="_041229 Kick off 회의록 첨부_V200고객사요청사항" xfId="4807"/>
    <cellStyle name="_041229 Kickoff 회의록" xfId="4808"/>
    <cellStyle name="_04년09월KD생산계획.xls?openelement" xfId="4809"/>
    <cellStyle name="_04년3월적기납입률-구매" xfId="4810"/>
    <cellStyle name="_060217 Order Plan(March incresed)" xfId="4837"/>
    <cellStyle name="_060413_금형비세부내역_C100_PNL A-RKR INR_S'STEP(060202건)+NOTCH삭제" xfId="4838"/>
    <cellStyle name="_060413_금형비세부내역_C100_PNL A-RKR INR_S'STEP(060202건)+NOTCH삭제_0509" xfId="4839"/>
    <cellStyle name="_060413_사양비교_C100 RKR INR_SIDE STEP+NOTCH삭제.xls?openelement" xfId="4840"/>
    <cellStyle name="_060413_사양비교_C100 RKR INR_SIDE STEP+NOTCH삭제_0509" xfId="4841"/>
    <cellStyle name="_060413_설변검토서_C100 RKR INR_NOTCH삭제.xls?openelement" xfId="4842"/>
    <cellStyle name="_060413_설변검토서_C100 S_STEP (18타점 증가)_조정.xls?openelement" xfId="4843"/>
    <cellStyle name="_060807_금형비세부내역_V250_PNL A-FLR SIDE_174_정리" xfId="4844"/>
    <cellStyle name="_07_1118_Y200의장" xfId="4845"/>
    <cellStyle name="_1" xfId="4846"/>
    <cellStyle name="_1.1 미달 사유(98.12) " xfId="4947"/>
    <cellStyle name="_1.2.3.4.5. Зангиота 2012 й" xfId="3721"/>
    <cellStyle name="_1.3 미달 사유(99.12) " xfId="4948"/>
    <cellStyle name="_1022-안건" xfId="4973"/>
    <cellStyle name="_1022일현재" xfId="4974"/>
    <cellStyle name="_10AI " xfId="4975"/>
    <cellStyle name="_10월CONT계획" xfId="4976"/>
    <cellStyle name="_10월실적_의장 " xfId="4977"/>
    <cellStyle name="_10일 " xfId="4978"/>
    <cellStyle name="_1102" xfId="4979"/>
    <cellStyle name="_1126안건" xfId="4980"/>
    <cellStyle name="_11AI " xfId="4981"/>
    <cellStyle name="_11일 " xfId="4982"/>
    <cellStyle name="_1223안건" xfId="5033"/>
    <cellStyle name="_12AI " xfId="5034"/>
    <cellStyle name="_12일 " xfId="5035"/>
    <cellStyle name="_13AI " xfId="5036"/>
    <cellStyle name="_13일 " xfId="5037"/>
    <cellStyle name="_1па" xfId="5295"/>
    <cellStyle name="_2.11.2010 йил" xfId="3752"/>
    <cellStyle name="_2.45 таблица ижтимоий" xfId="5296"/>
    <cellStyle name="_2.45 таблица ижтимоий_1234 СИРДАРЁ Саноат 2013-2015йй" xfId="5297"/>
    <cellStyle name="_2.45 таблица ижтимоий_2009 йил   йиллик" xfId="5298"/>
    <cellStyle name="_2.45 таблица ижтимоий_2009 йил   йиллик  хисоботлар" xfId="5299"/>
    <cellStyle name="_2.45 таблица ижтимоий_2010 й  9 ойлик  якун" xfId="5300"/>
    <cellStyle name="_2.45 таблица ижтимоий_2010 йил   йиллик" xfId="5301"/>
    <cellStyle name="_2.45 таблица ижтимоий_2011  - 6 жадваллар ВЭС" xfId="5302"/>
    <cellStyle name="_2.45 таблица ижтимоий_Енг охирги Жиззахдан 2012 йил 2013-2015" xfId="5303"/>
    <cellStyle name="_2.45 таблица ижтимоий_Илхомбек 1 - 8 гача жадвали" xfId="5304"/>
    <cellStyle name="_2.45 таблица ижтимоий_Илхомбек 1 - 8 гача жадвали_2009 йил   йиллик" xfId="5305"/>
    <cellStyle name="_2.45 таблица ижтимоий_Илхомбек 1 - 8 гача жадвали_2009 йил   йиллик  хисоботлар" xfId="5306"/>
    <cellStyle name="_2.45 таблица ижтимоий_Илхомбек 1 - 8 гача жадвали_2010 йил   йиллик" xfId="5307"/>
    <cellStyle name="_2.45 таблица ижтимоий_Илхомбек 1 - 8 гача жадвали_Талаб ва унинг копланиши" xfId="5308"/>
    <cellStyle name="_2.45 таблица ижтимоий_Кашкадарё 308  01.10.2010 й" xfId="5309"/>
    <cellStyle name="_2.45 таблица ижтимоий_Талаб ва унинг копланиши" xfId="5310"/>
    <cellStyle name="_2.45 таблица ижтимоий_ФОРМА манзилли рўйхат" xfId="5311"/>
    <cellStyle name="_2.45 таблица ижтимоий_ФОРМА манзилли рўйхат_2009 йил   йиллик" xfId="5312"/>
    <cellStyle name="_2.45 таблица ижтимоий_ФОРМА манзилли рўйхат_2009 йил   йиллик  хисоботлар" xfId="5313"/>
    <cellStyle name="_2.45 таблица ижтимоий_ФОРМА манзилли рўйхат_2010 йил   йиллик" xfId="5314"/>
    <cellStyle name="_2.45 таблица ижтимоий_ФОРМА манзилли рўйхат_Талаб ва унинг копланиши" xfId="5315"/>
    <cellStyle name="_2.46 таблица ижтимоий" xfId="5316"/>
    <cellStyle name="_2.46 таблица ижтимоий_1234 СИРДАРЁ Саноат 2013-2015йй" xfId="5317"/>
    <cellStyle name="_2.46 таблица ижтимоий_2009 йил   йиллик" xfId="5318"/>
    <cellStyle name="_2.46 таблица ижтимоий_2009 йил   йиллик  хисоботлар" xfId="5319"/>
    <cellStyle name="_2.46 таблица ижтимоий_2010 й  9 ойлик  якун" xfId="5320"/>
    <cellStyle name="_2.46 таблица ижтимоий_2010 йил   йиллик" xfId="5321"/>
    <cellStyle name="_2.46 таблица ижтимоий_2011  - 6 жадваллар ВЭС" xfId="5322"/>
    <cellStyle name="_2.46 таблица ижтимоий_Енг охирги Жиззахдан 2012 йил 2013-2015" xfId="5323"/>
    <cellStyle name="_2.46 таблица ижтимоий_Илхомбек 1 - 8 гача жадвали" xfId="5324"/>
    <cellStyle name="_2.46 таблица ижтимоий_Илхомбек 1 - 8 гача жадвали_2009 йил   йиллик" xfId="5325"/>
    <cellStyle name="_2.46 таблица ижтимоий_Илхомбек 1 - 8 гача жадвали_2009 йил   йиллик  хисоботлар" xfId="5326"/>
    <cellStyle name="_2.46 таблица ижтимоий_Илхомбек 1 - 8 гача жадвали_2010 йил   йиллик" xfId="5327"/>
    <cellStyle name="_2.46 таблица ижтимоий_Илхомбек 1 - 8 гача жадвали_Талаб ва унинг копланиши" xfId="5328"/>
    <cellStyle name="_2.46 таблица ижтимоий_Кашкадарё 308  01.10.2010 й" xfId="5329"/>
    <cellStyle name="_2.46 таблица ижтимоий_Талаб ва унинг копланиши" xfId="5330"/>
    <cellStyle name="_2.46 таблица ижтимоий_ФОРМА манзилли рўйхат" xfId="5331"/>
    <cellStyle name="_2.46 таблица ижтимоий_ФОРМА манзилли рўйхат_2009 йил   йиллик" xfId="5332"/>
    <cellStyle name="_2.46 таблица ижтимоий_ФОРМА манзилли рўйхат_2009 йил   йиллик  хисоботлар" xfId="5333"/>
    <cellStyle name="_2.46 таблица ижтимоий_ФОРМА манзилли рўйхат_2010 йил   йиллик" xfId="5334"/>
    <cellStyle name="_2.46 таблица ижтимоий_ФОРМА манзилли рўйхат_Талаб ва унинг копланиши" xfId="5335"/>
    <cellStyle name="_2.58 таблица ВЭС" xfId="5336"/>
    <cellStyle name="_2.58 таблица ВЭС_1234 СИРДАРЁ Саноат 2013-2015йй" xfId="5337"/>
    <cellStyle name="_2.58 таблица ВЭС_2009 йил   йиллик" xfId="5338"/>
    <cellStyle name="_2.58 таблица ВЭС_2009 йил   йиллик  хисоботлар" xfId="5339"/>
    <cellStyle name="_2.58 таблица ВЭС_2010 й  9 ойлик  якун" xfId="5340"/>
    <cellStyle name="_2.58 таблица ВЭС_2010 йил   йиллик" xfId="5341"/>
    <cellStyle name="_2.58 таблица ВЭС_2011  - 6 жадваллар ВЭС" xfId="5342"/>
    <cellStyle name="_2.58 таблица ВЭС_Енг охирги Жиззахдан 2012 йил 2013-2015" xfId="5343"/>
    <cellStyle name="_2.58 таблица ВЭС_Илхомбек 1 - 8 гача жадвали" xfId="5344"/>
    <cellStyle name="_2.58 таблица ВЭС_Илхомбек 1 - 8 гача жадвали_2009 йил   йиллик" xfId="5345"/>
    <cellStyle name="_2.58 таблица ВЭС_Илхомбек 1 - 8 гача жадвали_2009 йил   йиллик  хисоботлар" xfId="5346"/>
    <cellStyle name="_2.58 таблица ВЭС_Илхомбек 1 - 8 гача жадвали_2010 йил   йиллик" xfId="5347"/>
    <cellStyle name="_2.58 таблица ВЭС_Илхомбек 1 - 8 гача жадвали_Талаб ва унинг копланиши" xfId="5348"/>
    <cellStyle name="_2.58 таблица ВЭС_Кашкадарё 308  01.10.2010 й" xfId="5349"/>
    <cellStyle name="_2.58 таблица ВЭС_Талаб ва унинг копланиши" xfId="5350"/>
    <cellStyle name="_2.58 таблица ВЭС_ФОРМА манзилли рўйхат" xfId="5351"/>
    <cellStyle name="_2.58 таблица ВЭС_ФОРМА манзилли рўйхат_2009 йил   йиллик" xfId="5352"/>
    <cellStyle name="_2.58 таблица ВЭС_ФОРМА манзилли рўйхат_2009 йил   йиллик  хисоботлар" xfId="5353"/>
    <cellStyle name="_2.58 таблица ВЭС_ФОРМА манзилли рўйхат_2010 йил   йиллик" xfId="5354"/>
    <cellStyle name="_2.58 таблица ВЭС_ФОРМА манзилли рўйхат_Талаб ва унинг копланиши" xfId="5355"/>
    <cellStyle name="_2.58 узгаргани" xfId="5356"/>
    <cellStyle name="_2.58 узгаргани_Илхомбек 1 - 8 гача жадвали" xfId="5357"/>
    <cellStyle name="_2.58 узгаргани_Нам дастур 2009-2012 (ўзбек)" xfId="5358"/>
    <cellStyle name="_2.58 узгаргани_ФОРМА манзилли рўйхат" xfId="5359"/>
    <cellStyle name="_2.손익" xfId="5360"/>
    <cellStyle name="_20.09.09й фермер" xfId="3753"/>
    <cellStyle name="_2000.1월DDRS(조정)" xfId="5361"/>
    <cellStyle name="_2000.1월DDRS(조정)_부평프레스첨부" xfId="5362"/>
    <cellStyle name="_2000.3월DDRS(수정)" xfId="5363"/>
    <cellStyle name="_2000.3월DDRS(수정)_부평프레스첨부" xfId="5364"/>
    <cellStyle name="_2001_2004년 KD 생산계획" xfId="5365"/>
    <cellStyle name="_2001_2004년 KD 생산계획_부평프레스첨부" xfId="5366"/>
    <cellStyle name="_2001년손익추이" xfId="5367"/>
    <cellStyle name="_2003 Productivity" xfId="5368"/>
    <cellStyle name="_2003 판매계획 (모기업기준)" xfId="5369"/>
    <cellStyle name="_2003년 투자계획-1" xfId="5370"/>
    <cellStyle name="_2004 경비-고객지원 (03.12.3)" xfId="5371"/>
    <cellStyle name="_2004 사업계획 rev2 (04.04.17)" xfId="5372"/>
    <cellStyle name="_2004 해외영업 중점추진과제 (03.12.3)" xfId="5373"/>
    <cellStyle name="_2004투자타당성검토" xfId="5374"/>
    <cellStyle name="_2005 Retooling Status" xfId="5375"/>
    <cellStyle name="_2005_2006 MH_홍원표(20040715)" xfId="5376"/>
    <cellStyle name="_2005년까지 완성차_KD 생산계획" xfId="5377"/>
    <cellStyle name="_2005년까지 완성차_KD 생산계획_부평프레스첨부" xfId="5378"/>
    <cellStyle name="_2006_2007 CKD" xfId="5437"/>
    <cellStyle name="_2008 - йил сентябр ойи макет мониторин" xfId="5476"/>
    <cellStyle name="_2008 КХ ЯНГИ ДАСТУР" xfId="5477"/>
    <cellStyle name="_2008 КХ ЯНГИ ДАСТУР_3. Экспорт-импорт" xfId="5478"/>
    <cellStyle name="_2008 КХ ЯНГИ ДАСТУР_3. Экспорт-импорт1" xfId="5479"/>
    <cellStyle name="_2008 КХ ЯНГИ ДАСТУР_Илхомбек 1 - 8 гача жадвали" xfId="5480"/>
    <cellStyle name="_2008 КХ ЯНГИ ДАСТУР_Нам дастур 2009-2012 (ўзбек)" xfId="5481"/>
    <cellStyle name="_2008 КХ ЯНГИ ДАСТУР_ФОРМА манзилли рўйхат" xfId="5482"/>
    <cellStyle name="_2008 прогноз" xfId="5483"/>
    <cellStyle name="_2008 прогнози КАШКАДАРЁ-охирги" xfId="5484"/>
    <cellStyle name="_2008_9_ой_якун_маълумот" xfId="5485"/>
    <cellStyle name="_2008й прогноз ДАСТУР" xfId="5486"/>
    <cellStyle name="_2008й прогноз ДАСТУР_1234 СИРДАРЁ Саноат 2013-2015йй" xfId="5487"/>
    <cellStyle name="_2008й прогноз ДАСТУР_2009 йил   йиллик" xfId="5488"/>
    <cellStyle name="_2008й прогноз ДАСТУР_2009 йил   йиллик  хисоботлар" xfId="5489"/>
    <cellStyle name="_2008й прогноз ДАСТУР_2010 й  9 ойлик  якун" xfId="5490"/>
    <cellStyle name="_2008й прогноз ДАСТУР_2010 йил   йиллик" xfId="5491"/>
    <cellStyle name="_2008й прогноз ДАСТУР_2011  - 6 жадваллар ВЭС" xfId="5492"/>
    <cellStyle name="_2008й прогноз ДАСТУР_Енг охирги Жиззахдан 2012 йил 2013-2015" xfId="5493"/>
    <cellStyle name="_2008й прогноз ДАСТУР_Илхомбек 1 - 8 гача жадвали" xfId="5494"/>
    <cellStyle name="_2008й прогноз ДАСТУР_Илхомбек 1 - 8 гача жадвали_2009 йил   йиллик" xfId="5495"/>
    <cellStyle name="_2008й прогноз ДАСТУР_Илхомбек 1 - 8 гача жадвали_2009 йил   йиллик  хисоботлар" xfId="5496"/>
    <cellStyle name="_2008й прогноз ДАСТУР_Илхомбек 1 - 8 гача жадвали_2010 йил   йиллик" xfId="5497"/>
    <cellStyle name="_2008й прогноз ДАСТУР_Илхомбек 1 - 8 гача жадвали_Талаб ва унинг копланиши" xfId="5498"/>
    <cellStyle name="_2008й прогноз ДАСТУР_Кашкадарё 308  01.10.2010 й" xfId="5499"/>
    <cellStyle name="_2008й прогноз ДАСТУР_Талаб ва унинг копланиши" xfId="5500"/>
    <cellStyle name="_2008й прогноз ДАСТУР_ФОРМА манзилли рўйхат" xfId="5501"/>
    <cellStyle name="_2008й прогноз ДАСТУР_ФОРМА манзилли рўйхат_2009 йил   йиллик" xfId="5502"/>
    <cellStyle name="_2008й прогноз ДАСТУР_ФОРМА манзилли рўйхат_2009 йил   йиллик  хисоботлар" xfId="5503"/>
    <cellStyle name="_2008й прогноз ДАСТУР_ФОРМА манзилли рўйхат_2010 йил   йиллик" xfId="5504"/>
    <cellStyle name="_2008й прогноз ДАСТУР_ФОРМА манзилли рўйхат_Талаб ва унинг копланиши" xfId="5505"/>
    <cellStyle name="_2008йил ДАСТУР971208майн1312" xfId="5506"/>
    <cellStyle name="_2009йилЯкуниЖадваллар" xfId="5528"/>
    <cellStyle name="_2009йилЯкуниЖадваллар_2009 йил   йиллик  хисоботлар" xfId="5533"/>
    <cellStyle name="_2009йилЯкуниЖадваллар_Талаб ва унинг копланиши" xfId="5550"/>
    <cellStyle name="_2010 йил 10 февралдаги 16-к-сонли буйрук иловалари1" xfId="5591"/>
    <cellStyle name="_2012 РЕЖА 1-4 ж-саб-бог-узум-кукатлар" xfId="3773"/>
    <cellStyle name="_2012-Дотация таклиф-фин поддержка" xfId="5624"/>
    <cellStyle name="_21а жадваллар" xfId="5625"/>
    <cellStyle name="_21а жадваллар_1234 СИРДАРЁ Саноат 2013-2015йй" xfId="5626"/>
    <cellStyle name="_21а жадваллар_1па" xfId="5627"/>
    <cellStyle name="_21а жадваллар_2009 йил   йиллик  хисоботлар" xfId="5628"/>
    <cellStyle name="_21а жадваллар_2010 й  9 ойлик  якун" xfId="5629"/>
    <cellStyle name="_21а жадваллар_2011  - 6 жадваллар ВЭС" xfId="5630"/>
    <cellStyle name="_21а жадваллар_2011  - 6 жадваллар Иқтисод свод4" xfId="5631"/>
    <cellStyle name="_21а жадваллар_2011  I чорак жадваллар ВЭС" xfId="5632"/>
    <cellStyle name="_21а жадваллар_2011 й  9 ойлик  якун" xfId="5633"/>
    <cellStyle name="_21а жадваллар_2011 йил якуний экиш" xfId="5634"/>
    <cellStyle name="_21а жадваллар_Import_Forecast(last)_12.09.11 (Ismailovu)" xfId="5635"/>
    <cellStyle name="_21а жадваллар_банк вилоят" xfId="5636"/>
    <cellStyle name="_21а жадваллар_банк вилоят 2" xfId="5637"/>
    <cellStyle name="_21а жадваллар_банк вилоят_7 илова" xfId="5638"/>
    <cellStyle name="_21а жадваллар_банк вилоят_7 илова 2" xfId="5639"/>
    <cellStyle name="_21а жадваллар_банк вилоят_Хоразм 2013-2015 саноат дастури 12.11.2012. 19-4812" xfId="5640"/>
    <cellStyle name="_21а жадваллар_ВВП пром (2)" xfId="5641"/>
    <cellStyle name="_21а жадваллар_газомекость последний" xfId="5642"/>
    <cellStyle name="_21а жадваллар_ДАСТУР 2009 й. 7 ойлик кутилиш 86745та ФАКТ" xfId="5643"/>
    <cellStyle name="_21а жадваллар_ДАСТУР 2009 й. 7 ойлик кутилиш 86745та ФАКТ_2009 йил   йиллик  хисоботлар" xfId="5644"/>
    <cellStyle name="_21а жадваллар_ДАСТУР 2009 й. 7 ойлик кутилиш 86745та ФАКТ_Талаб ва унинг копланиши" xfId="5645"/>
    <cellStyle name="_21а жадваллар_Енг охирги Жиззахдан 2012 йил 2013-2015" xfId="5646"/>
    <cellStyle name="_21а жадваллар_Жиззах вилоят 1-чорак хис" xfId="5647"/>
    <cellStyle name="_21а жадваллар_Жиззах вилоят 1-чорак хис_2009 йил   йиллик" xfId="5648"/>
    <cellStyle name="_21а жадваллар_Жиззах вилоят 1-чорак хис_2009 йил   йиллик  хисоботлар" xfId="5649"/>
    <cellStyle name="_21а жадваллар_Жиззах вилоят 1-чорак хис_2010 йил   йиллик" xfId="5650"/>
    <cellStyle name="_21а жадваллар_Жиззах вилоят 1-чорак хис_Талаб ва унинг копланиши" xfId="5651"/>
    <cellStyle name="_21а жадваллар_иктисодга" xfId="5652"/>
    <cellStyle name="_21а жадваллар_иктисодга_2009 йил   йиллик" xfId="5653"/>
    <cellStyle name="_21а жадваллар_иктисодга_2009 йил   йиллик  хисоботлар" xfId="5654"/>
    <cellStyle name="_21а жадваллар_иктисодга_2010 й  9 ойлик  якун" xfId="5655"/>
    <cellStyle name="_21а жадваллар_иктисодга_2010 йил   йиллик" xfId="5656"/>
    <cellStyle name="_21а жадваллар_иктисодга_2011  - 6 жадваллар ВЭС" xfId="5657"/>
    <cellStyle name="_21а жадваллар_иктисодга_Талаб ва унинг копланиши" xfId="5658"/>
    <cellStyle name="_21а жадваллар_Иктисодиёт бошкармаси 1-чорак" xfId="5659"/>
    <cellStyle name="_21а жадваллар_Иктисодиёт бошкармаси 1-чорак_2009 йил   йиллик  хисоботлар" xfId="5660"/>
    <cellStyle name="_21а жадваллар_Иктисодиёт бошкармаси 1-чорак_Талаб ва унинг копланиши" xfId="5661"/>
    <cellStyle name="_21а жадваллар_Илхомбек 1 - 8 гача жадвали" xfId="5662"/>
    <cellStyle name="_21а жадваллар_Илхомбек 1 - 8 гача жадвали_2009 йил   йиллик" xfId="5663"/>
    <cellStyle name="_21а жадваллар_Илхомбек 1 - 8 гача жадвали_2009 йил   йиллик  хисоботлар" xfId="5664"/>
    <cellStyle name="_21а жадваллар_Илхомбек 1 - 8 гача жадвали_2010 йил   йиллик" xfId="5665"/>
    <cellStyle name="_21а жадваллар_Илхомбек 1 - 8 гача жадвали_Талаб ва унинг копланиши" xfId="5666"/>
    <cellStyle name="_21а жадваллар_Йиллик режа таксимоти" xfId="5667"/>
    <cellStyle name="_21а жадваллар_Йиллик режа таксимоти_2009 йил   йиллик" xfId="5668"/>
    <cellStyle name="_21а жадваллар_Йиллик режа таксимоти_2009 йил   йиллик  хисоботлар" xfId="5669"/>
    <cellStyle name="_21а жадваллар_Йиллик режа таксимоти_2010 йил   йиллик" xfId="5670"/>
    <cellStyle name="_21а жадваллар_Йиллик режа таксимоти_Талаб ва унинг копланиши" xfId="5671"/>
    <cellStyle name="_21а жадваллар_Карор буйича 31 октябр" xfId="5672"/>
    <cellStyle name="_21а жадваллар_Карор буйича 31 октябр 2" xfId="5673"/>
    <cellStyle name="_21а жадваллар_Карор буйича 31 октябр_7 илова" xfId="5674"/>
    <cellStyle name="_21а жадваллар_Карор буйича 31 октябр_7 илова 2" xfId="5675"/>
    <cellStyle name="_21а жадваллар_Карор буйича 31 октябр_Хоразм 2013-2015 саноат дастури 12.11.2012. 19-4812" xfId="5676"/>
    <cellStyle name="_21а жадваллар_Карор буйича охирги" xfId="5677"/>
    <cellStyle name="_21а жадваллар_Кашкадарё 640 карор 2010 й июн ойи кутилиши савдо" xfId="5678"/>
    <cellStyle name="_21а жадваллар_Лист2" xfId="5679"/>
    <cellStyle name="_21а жадваллар_мониторинг 20103 савдо январ-март   ойи йигма булимга" xfId="5680"/>
    <cellStyle name="_21а жадваллар_Мониторинг СВОДНИЙ 2010 йил 6 ойлик ТОШКЕНТга" xfId="5681"/>
    <cellStyle name="_21а жадваллар_ОБЛПЛАН жадваллар-2009 6 ой ТАЙЁР" xfId="5682"/>
    <cellStyle name="_21а жадваллар_ОБЛПЛАН жадваллар-2009 6 ой ТАЙЁР_2009 йил   йиллик" xfId="5683"/>
    <cellStyle name="_21а жадваллар_ОБЛПЛАН жадваллар-2009 6 ой ТАЙЁР_2009 йил   йиллик  хисоботлар" xfId="5684"/>
    <cellStyle name="_21а жадваллар_ОБЛПЛАН жадваллар-2009 6 ой ТАЙЁР_2010 йил   йиллик" xfId="5685"/>
    <cellStyle name="_21а жадваллар_ОБЛПЛАН жадваллар-2009 6 ой ТАЙЁР_Талаб ва унинг копланиши" xfId="5686"/>
    <cellStyle name="_21а жадваллар_Режа булиниши" xfId="5687"/>
    <cellStyle name="_21а жадваллар_Режа булиниши_2009 йил   йиллик" xfId="5688"/>
    <cellStyle name="_21а жадваллар_Режа булиниши_2009 йил   йиллик  хисоботлар" xfId="5689"/>
    <cellStyle name="_21а жадваллар_Режа булиниши_2010 йил   йиллик" xfId="5690"/>
    <cellStyle name="_21а жадваллар_Режа булиниши_Талаб ва унинг копланиши" xfId="5691"/>
    <cellStyle name="_21а жадваллар_СВОД жадваллар-2009 6 ой" xfId="5692"/>
    <cellStyle name="_21а жадваллар_СВОД жадваллар-2009 6 ой_1234 СИРДАРЁ Саноат 2013-2015йй" xfId="5693"/>
    <cellStyle name="_21а жадваллар_СВОД жадваллар-2009 6 ой_Енг охирги Жиззахдан 2012 йил 2013-2015" xfId="5694"/>
    <cellStyle name="_21а жадваллар_Свод тармоклар" xfId="5695"/>
    <cellStyle name="_21а жадваллар_сводная 1 пар (2)" xfId="5696"/>
    <cellStyle name="_21а жадваллар_Сводная 1па (2)" xfId="5697"/>
    <cellStyle name="_21а жадваллар_сводная 1пр (2)" xfId="5698"/>
    <cellStyle name="_21а жадваллар_СЕНТЯБР 09.09 30." xfId="5699"/>
    <cellStyle name="_21а жадваллар_СЕНТЯБР 09.09 30._2009 йил   йиллик" xfId="5700"/>
    <cellStyle name="_21а жадваллар_СЕНТЯБР 09.09 30._2009 йил   йиллик  хисоботлар" xfId="5701"/>
    <cellStyle name="_21а жадваллар_СЕНТЯБР 09.09 30._2010 йил   йиллик" xfId="5702"/>
    <cellStyle name="_21а жадваллар_СЕНТЯБР 09.09 30._Талаб ва унинг копланиши" xfId="5703"/>
    <cellStyle name="_21а жадваллар_Сухроб Вилоят свод" xfId="5704"/>
    <cellStyle name="_21а жадваллар_Сухроб Вилоят свод_2009 йил   йиллик" xfId="5705"/>
    <cellStyle name="_21а жадваллар_Сухроб Вилоят свод_2009 йил   йиллик  хисоботлар" xfId="5706"/>
    <cellStyle name="_21а жадваллар_Сухроб Вилоят свод_2010 й  9 ойлик  якун" xfId="5707"/>
    <cellStyle name="_21а жадваллар_Сухроб Вилоят свод_2010 йил   йиллик" xfId="5708"/>
    <cellStyle name="_21а жадваллар_Сухроб Вилоят свод_2011  - 6 жадваллар ВЭС" xfId="5709"/>
    <cellStyle name="_21а жадваллар_Сухроб Вилоят свод_Талаб ва унинг копланиши" xfId="5710"/>
    <cellStyle name="_21а жадваллар_Талаб ва унинг копланиши" xfId="5711"/>
    <cellStyle name="_21а жадваллар_УЗГАРДИ ВАЗИРЛИК 85.5 минг талик ХОКИМГА 2009 й. 12 ойлик ЯНГИ ИШ УРИН. РАЗБОР" xfId="5712"/>
    <cellStyle name="_21а жадваллар_УЗГАРДИ ВАЗИРЛИК 85.5 минг талик ХОКИМГА 2009 й. 12 ойлик ЯНГИ ИШ УРИН. РАЗБОР_2009 йил   йиллик" xfId="5713"/>
    <cellStyle name="_21а жадваллар_УЗГАРДИ ВАЗИРЛИК 85.5 минг талик ХОКИМГА 2009 й. 12 ойлик ЯНГИ ИШ УРИН. РАЗБОР_2009 йил   йиллик  хисоботлар" xfId="5714"/>
    <cellStyle name="_21а жадваллар_УЗГАРДИ ВАЗИРЛИК 85.5 минг талик ХОКИМГА 2009 й. 12 ойлик ЯНГИ ИШ УРИН. РАЗБОР_2010 йил   йиллик" xfId="5715"/>
    <cellStyle name="_21а жадваллар_УЗГАРДИ ВАЗИРЛИК 85.5 минг талик ХОКИМГА 2009 й. 12 ойлик ЯНГИ ИШ УРИН. РАЗБОР_Талаб ва унинг копланиши" xfId="5716"/>
    <cellStyle name="_21а жадваллар_Фаргона Мева сабзавот 2013 йил" xfId="5717"/>
    <cellStyle name="_21а жадваллар_ФОРМА манзилли рўйхат" xfId="5718"/>
    <cellStyle name="_21а жадваллар_ФОРМА манзилли рўйхат_2009 йил   йиллик" xfId="5719"/>
    <cellStyle name="_21а жадваллар_ФОРМА манзилли рўйхат_2009 йил   йиллик  хисоботлар" xfId="5720"/>
    <cellStyle name="_21а жадваллар_ФОРМА манзилли рўйхат_2010 йил   йиллик" xfId="5721"/>
    <cellStyle name="_21а жадваллар_ФОРМА манзилли рўйхат_Талаб ва унинг копланиши" xfId="5722"/>
    <cellStyle name="_21а жадваллар_Форма-ЯИЎ ва бандлик" xfId="5723"/>
    <cellStyle name="_21а жадваллар_ХОКИМГА 2009 й. 7 ойлик ЯНГИ ИШ УРИН ОХИРГИСИ. РАЗБОР" xfId="5724"/>
    <cellStyle name="_21а жадваллар_ХОКИМГА 2009 й. 7 ойлик ЯНГИ ИШ УРИН ОХИРГИСИ. РАЗБОР_2009 йил   йиллик" xfId="5725"/>
    <cellStyle name="_21а жадваллар_ХОКИМГА 2009 й. 7 ойлик ЯНГИ ИШ УРИН ОХИРГИСИ. РАЗБОР_2009 йил   йиллик  хисоботлар" xfId="5726"/>
    <cellStyle name="_21а жадваллар_ХОКИМГА 2009 й. 7 ойлик ЯНГИ ИШ УРИН ОХИРГИСИ. РАЗБОР_2010 йил   йиллик" xfId="5727"/>
    <cellStyle name="_21а жадваллар_ХОКИМГА 2009 й. 7 ойлик ЯНГИ ИШ УРИН ОХИРГИСИ. РАЗБОР_Талаб ва унинг копланиши" xfId="5728"/>
    <cellStyle name="_21а жадваллар_ХОКИМГА 2009 й. 9 ойлик ЯНГИ ИШ УРИН ОХИРГИСИ. РАЗБОР" xfId="5729"/>
    <cellStyle name="_21а жадваллар_ХОКИМГА 2009 й. 9 ойлик ЯНГИ ИШ УРИН ОХИРГИСИ. РАЗБОР_2009 йил   йиллик" xfId="5730"/>
    <cellStyle name="_21а жадваллар_ХОКИМГА 2009 й. 9 ойлик ЯНГИ ИШ УРИН ОХИРГИСИ. РАЗБОР_2009 йил   йиллик  хисоботлар" xfId="5731"/>
    <cellStyle name="_21а жадваллар_ХОКИМГА 2009 й. 9 ойлик ЯНГИ ИШ УРИН ОХИРГИСИ. РАЗБОР_2010 йил   йиллик" xfId="5732"/>
    <cellStyle name="_21а жадваллар_ХОКИМГА 2009 й. 9 ойлик ЯНГИ ИШ УРИН ОХИРГИСИ. РАЗБОР_Талаб ва унинг копланиши" xfId="5733"/>
    <cellStyle name="_220 000" xfId="5734"/>
    <cellStyle name="_25.01.10й фермерлар" xfId="3774"/>
    <cellStyle name="_260-та ягона руйхат" xfId="3775"/>
    <cellStyle name="_26-Жадвал ок" xfId="5735"/>
    <cellStyle name="_28-жадвал ок" xfId="5736"/>
    <cellStyle name="_29- Жадвал ок" xfId="5737"/>
    <cellStyle name="_2-табл" xfId="4572"/>
    <cellStyle name="_3 업무연락 since 021129" xfId="5796"/>
    <cellStyle name="_308 форма" xfId="5797"/>
    <cellStyle name="_308 форма_1234 СИРДАРЁ Саноат 2013-2015йй" xfId="5798"/>
    <cellStyle name="_308 форма_1па" xfId="5799"/>
    <cellStyle name="_308 форма_2009 йил   йиллик  хисоботлар" xfId="5800"/>
    <cellStyle name="_308 форма_2010 й  9 ойлик  якун" xfId="5801"/>
    <cellStyle name="_308 форма_2011  - 6 жадваллар ВЭС" xfId="5802"/>
    <cellStyle name="_308 форма_2011  - 6 жадваллар Иқтисод свод4" xfId="5803"/>
    <cellStyle name="_308 форма_2011  I чорак жадваллар ВЭС" xfId="5804"/>
    <cellStyle name="_308 форма_2011 й  9 ойлик  якун" xfId="5805"/>
    <cellStyle name="_308 форма_2011 йил якуний экиш" xfId="5806"/>
    <cellStyle name="_308 форма_Import_Forecast(last)_12.09.11 (Ismailovu)" xfId="5807"/>
    <cellStyle name="_308 форма_банк вилоят" xfId="5808"/>
    <cellStyle name="_308 форма_банк вилоят 2" xfId="5809"/>
    <cellStyle name="_308 форма_банк вилоят_7 илова" xfId="5810"/>
    <cellStyle name="_308 форма_банк вилоят_7 илова 2" xfId="5811"/>
    <cellStyle name="_308 форма_банк вилоят_Хоразм 2013-2015 саноат дастури 12.11.2012. 19-4812" xfId="5812"/>
    <cellStyle name="_308 форма_ВВП пром (2)" xfId="5813"/>
    <cellStyle name="_308 форма_газомекость последний" xfId="5814"/>
    <cellStyle name="_308 форма_ДАСТУР 2009 й. 7 ойлик кутилиш 86745та ФАКТ" xfId="5815"/>
    <cellStyle name="_308 форма_ДАСТУР 2009 й. 7 ойлик кутилиш 86745та ФАКТ_2009 йил   йиллик  хисоботлар" xfId="5816"/>
    <cellStyle name="_308 форма_ДАСТУР 2009 й. 7 ойлик кутилиш 86745та ФАКТ_Талаб ва унинг копланиши" xfId="5817"/>
    <cellStyle name="_308 форма_Енг охирги Жиззахдан 2012 йил 2013-2015" xfId="5818"/>
    <cellStyle name="_308 форма_Жиззах вилоят 1-чорак хис" xfId="5819"/>
    <cellStyle name="_308 форма_Жиззах вилоят 1-чорак хис_2009 йил   йиллик" xfId="5820"/>
    <cellStyle name="_308 форма_Жиззах вилоят 1-чорак хис_2009 йил   йиллик  хисоботлар" xfId="5821"/>
    <cellStyle name="_308 форма_Жиззах вилоят 1-чорак хис_2010 йил   йиллик" xfId="5822"/>
    <cellStyle name="_308 форма_Жиззах вилоят 1-чорак хис_Талаб ва унинг копланиши" xfId="5823"/>
    <cellStyle name="_308 форма_иктисодга" xfId="5824"/>
    <cellStyle name="_308 форма_иктисодга_2009 йил   йиллик" xfId="5825"/>
    <cellStyle name="_308 форма_иктисодга_2009 йил   йиллик  хисоботлар" xfId="5826"/>
    <cellStyle name="_308 форма_иктисодга_2010 й  9 ойлик  якун" xfId="5827"/>
    <cellStyle name="_308 форма_иктисодга_2010 йил   йиллик" xfId="5828"/>
    <cellStyle name="_308 форма_иктисодга_2011  - 6 жадваллар ВЭС" xfId="5829"/>
    <cellStyle name="_308 форма_иктисодга_Талаб ва унинг копланиши" xfId="5830"/>
    <cellStyle name="_308 форма_Иктисодиёт бошкармаси 1-чорак" xfId="5831"/>
    <cellStyle name="_308 форма_Иктисодиёт бошкармаси 1-чорак_2009 йил   йиллик  хисоботлар" xfId="5832"/>
    <cellStyle name="_308 форма_Иктисодиёт бошкармаси 1-чорак_Талаб ва унинг копланиши" xfId="5833"/>
    <cellStyle name="_308 форма_Илхомбек 1 - 8 гача жадвали" xfId="5834"/>
    <cellStyle name="_308 форма_Илхомбек 1 - 8 гача жадвали_2009 йил   йиллик" xfId="5835"/>
    <cellStyle name="_308 форма_Илхомбек 1 - 8 гача жадвали_2009 йил   йиллик  хисоботлар" xfId="5836"/>
    <cellStyle name="_308 форма_Илхомбек 1 - 8 гача жадвали_2010 йил   йиллик" xfId="5837"/>
    <cellStyle name="_308 форма_Илхомбек 1 - 8 гача жадвали_Талаб ва унинг копланиши" xfId="5838"/>
    <cellStyle name="_308 форма_Йиллик режа таксимоти" xfId="5839"/>
    <cellStyle name="_308 форма_Йиллик режа таксимоти_2009 йил   йиллик" xfId="5840"/>
    <cellStyle name="_308 форма_Йиллик режа таксимоти_2009 йил   йиллик  хисоботлар" xfId="5841"/>
    <cellStyle name="_308 форма_Йиллик режа таксимоти_2010 йил   йиллик" xfId="5842"/>
    <cellStyle name="_308 форма_Йиллик режа таксимоти_Талаб ва унинг копланиши" xfId="5843"/>
    <cellStyle name="_308 форма_Карор буйича 31 октябр" xfId="5844"/>
    <cellStyle name="_308 форма_Карор буйича 31 октябр 2" xfId="5845"/>
    <cellStyle name="_308 форма_Карор буйича 31 октябр_7 илова" xfId="5846"/>
    <cellStyle name="_308 форма_Карор буйича 31 октябр_7 илова 2" xfId="5847"/>
    <cellStyle name="_308 форма_Карор буйича 31 октябр_Хоразм 2013-2015 саноат дастури 12.11.2012. 19-4812" xfId="5848"/>
    <cellStyle name="_308 форма_Карор буйича охирги" xfId="5849"/>
    <cellStyle name="_308 форма_Кашкадарё 640 карор 2010 й июн ойи кутилиши савдо" xfId="5850"/>
    <cellStyle name="_308 форма_Лист2" xfId="5851"/>
    <cellStyle name="_308 форма_мониторинг 20103 савдо январ-март   ойи йигма булимга" xfId="5852"/>
    <cellStyle name="_308 форма_Мониторинг СВОДНИЙ 2010 йил 6 ойлик ТОШКЕНТга" xfId="5853"/>
    <cellStyle name="_308 форма_ОБЛПЛАН жадваллар-2009 6 ой ТАЙЁР" xfId="5854"/>
    <cellStyle name="_308 форма_ОБЛПЛАН жадваллар-2009 6 ой ТАЙЁР_2009 йил   йиллик" xfId="5855"/>
    <cellStyle name="_308 форма_ОБЛПЛАН жадваллар-2009 6 ой ТАЙЁР_2009 йил   йиллик  хисоботлар" xfId="5856"/>
    <cellStyle name="_308 форма_ОБЛПЛАН жадваллар-2009 6 ой ТАЙЁР_2010 йил   йиллик" xfId="5857"/>
    <cellStyle name="_308 форма_ОБЛПЛАН жадваллар-2009 6 ой ТАЙЁР_Талаб ва унинг копланиши" xfId="5858"/>
    <cellStyle name="_308 форма_Режа булиниши" xfId="5859"/>
    <cellStyle name="_308 форма_Режа булиниши_2009 йил   йиллик" xfId="5860"/>
    <cellStyle name="_308 форма_Режа булиниши_2009 йил   йиллик  хисоботлар" xfId="5861"/>
    <cellStyle name="_308 форма_Режа булиниши_2010 йил   йиллик" xfId="5862"/>
    <cellStyle name="_308 форма_Режа булиниши_Талаб ва унинг копланиши" xfId="5863"/>
    <cellStyle name="_308 форма_СВОД жадваллар-2009 6 ой" xfId="5864"/>
    <cellStyle name="_308 форма_СВОД жадваллар-2009 6 ой_1234 СИРДАРЁ Саноат 2013-2015йй" xfId="5865"/>
    <cellStyle name="_308 форма_СВОД жадваллар-2009 6 ой_Енг охирги Жиззахдан 2012 йил 2013-2015" xfId="5866"/>
    <cellStyle name="_308 форма_Свод тармоклар" xfId="5867"/>
    <cellStyle name="_308 форма_сводная 1 пар (2)" xfId="5868"/>
    <cellStyle name="_308 форма_Сводная 1па (2)" xfId="5869"/>
    <cellStyle name="_308 форма_сводная 1пр (2)" xfId="5870"/>
    <cellStyle name="_308 форма_СЕНТЯБР 09.09 30." xfId="5871"/>
    <cellStyle name="_308 форма_СЕНТЯБР 09.09 30._2009 йил   йиллик" xfId="5872"/>
    <cellStyle name="_308 форма_СЕНТЯБР 09.09 30._2009 йил   йиллик  хисоботлар" xfId="5873"/>
    <cellStyle name="_308 форма_СЕНТЯБР 09.09 30._2010 йил   йиллик" xfId="5874"/>
    <cellStyle name="_308 форма_СЕНТЯБР 09.09 30._Талаб ва унинг копланиши" xfId="5875"/>
    <cellStyle name="_308 форма_Сухроб Вилоят свод" xfId="5876"/>
    <cellStyle name="_308 форма_Сухроб Вилоят свод_2009 йил   йиллик" xfId="5877"/>
    <cellStyle name="_308 форма_Сухроб Вилоят свод_2009 йил   йиллик  хисоботлар" xfId="5878"/>
    <cellStyle name="_308 форма_Сухроб Вилоят свод_2010 й  9 ойлик  якун" xfId="5879"/>
    <cellStyle name="_308 форма_Сухроб Вилоят свод_2010 йил   йиллик" xfId="5880"/>
    <cellStyle name="_308 форма_Сухроб Вилоят свод_2011  - 6 жадваллар ВЭС" xfId="5881"/>
    <cellStyle name="_308 форма_Сухроб Вилоят свод_Талаб ва унинг копланиши" xfId="5882"/>
    <cellStyle name="_308 форма_Талаб ва унинг копланиши" xfId="5883"/>
    <cellStyle name="_308 форма_УЗГАРДИ ВАЗИРЛИК 85.5 минг талик ХОКИМГА 2009 й. 12 ойлик ЯНГИ ИШ УРИН. РАЗБОР" xfId="5884"/>
    <cellStyle name="_308 форма_УЗГАРДИ ВАЗИРЛИК 85.5 минг талик ХОКИМГА 2009 й. 12 ойлик ЯНГИ ИШ УРИН. РАЗБОР_2009 йил   йиллик" xfId="5885"/>
    <cellStyle name="_308 форма_УЗГАРДИ ВАЗИРЛИК 85.5 минг талик ХОКИМГА 2009 й. 12 ойлик ЯНГИ ИШ УРИН. РАЗБОР_2009 йил   йиллик  хисоботлар" xfId="5886"/>
    <cellStyle name="_308 форма_УЗГАРДИ ВАЗИРЛИК 85.5 минг талик ХОКИМГА 2009 й. 12 ойлик ЯНГИ ИШ УРИН. РАЗБОР_2010 йил   йиллик" xfId="5887"/>
    <cellStyle name="_308 форма_УЗГАРДИ ВАЗИРЛИК 85.5 минг талик ХОКИМГА 2009 й. 12 ойлик ЯНГИ ИШ УРИН. РАЗБОР_Талаб ва унинг копланиши" xfId="5888"/>
    <cellStyle name="_308 форма_Фаргона Мева сабзавот 2013 йил" xfId="5889"/>
    <cellStyle name="_308 форма_ФОРМА манзилли рўйхат" xfId="5890"/>
    <cellStyle name="_308 форма_ФОРМА манзилли рўйхат_2009 йил   йиллик" xfId="5891"/>
    <cellStyle name="_308 форма_ФОРМА манзилли рўйхат_2009 йил   йиллик  хисоботлар" xfId="5892"/>
    <cellStyle name="_308 форма_ФОРМА манзилли рўйхат_2010 йил   йиллик" xfId="5893"/>
    <cellStyle name="_308 форма_ФОРМА манзилли рўйхат_Талаб ва унинг копланиши" xfId="5894"/>
    <cellStyle name="_308 форма_Форма-ЯИЎ ва бандлик" xfId="5895"/>
    <cellStyle name="_308 форма_ХОКИМГА 2009 й. 7 ойлик ЯНГИ ИШ УРИН ОХИРГИСИ. РАЗБОР" xfId="5896"/>
    <cellStyle name="_308 форма_ХОКИМГА 2009 й. 7 ойлик ЯНГИ ИШ УРИН ОХИРГИСИ. РАЗБОР_2009 йил   йиллик" xfId="5897"/>
    <cellStyle name="_308 форма_ХОКИМГА 2009 й. 7 ойлик ЯНГИ ИШ УРИН ОХИРГИСИ. РАЗБОР_2009 йил   йиллик  хисоботлар" xfId="5898"/>
    <cellStyle name="_308 форма_ХОКИМГА 2009 й. 7 ойлик ЯНГИ ИШ УРИН ОХИРГИСИ. РАЗБОР_2010 йил   йиллик" xfId="5899"/>
    <cellStyle name="_308 форма_ХОКИМГА 2009 й. 7 ойлик ЯНГИ ИШ УРИН ОХИРГИСИ. РАЗБОР_Талаб ва унинг копланиши" xfId="5900"/>
    <cellStyle name="_308 форма_ХОКИМГА 2009 й. 9 ойлик ЯНГИ ИШ УРИН ОХИРГИСИ. РАЗБОР" xfId="5901"/>
    <cellStyle name="_308 форма_ХОКИМГА 2009 й. 9 ойлик ЯНГИ ИШ УРИН ОХИРГИСИ. РАЗБОР_2009 йил   йиллик" xfId="5902"/>
    <cellStyle name="_308 форма_ХОКИМГА 2009 й. 9 ойлик ЯНГИ ИШ УРИН ОХИРГИСИ. РАЗБОР_2009 йил   йиллик  хисоботлар" xfId="5903"/>
    <cellStyle name="_308 форма_ХОКИМГА 2009 й. 9 ойлик ЯНГИ ИШ УРИН ОХИРГИСИ. РАЗБОР_2010 йил   йиллик" xfId="5904"/>
    <cellStyle name="_308 форма_ХОКИМГА 2009 й. 9 ойлик ЯНГИ ИШ УРИН ОХИРГИСИ. РАЗБОР_Талаб ва унинг копланиши" xfId="5905"/>
    <cellStyle name="_5.5JX14-대우제출용" xfId="5914"/>
    <cellStyle name="_5-илова кабмин" xfId="5915"/>
    <cellStyle name="_5월전망_6월계획" xfId="5916"/>
    <cellStyle name="_6_11월 KD 생산계획" xfId="5917"/>
    <cellStyle name="_6_11월 KD 생산계획_부평프레스첨부" xfId="5918"/>
    <cellStyle name="_7. Program Master Timing Line -T300 Rails - Rev00 (27th Apr 09)" xfId="5919"/>
    <cellStyle name="_7.비용" xfId="5920"/>
    <cellStyle name="_99650901clstatus" xfId="5921"/>
    <cellStyle name="_99운영계획" xfId="5922"/>
    <cellStyle name="_99운영계획_Order and Shipment Status" xfId="5923"/>
    <cellStyle name="_99운영계획_Sheet2" xfId="5924"/>
    <cellStyle name="_99운영계획_공장운영계획(2003.12월)" xfId="5925"/>
    <cellStyle name="_99운영계획_공장운영계획(2004.02월)" xfId="5926"/>
    <cellStyle name="_9월 해외법인 월별 생산품질현황보고" xfId="5927"/>
    <cellStyle name="_9월 해외법인 월별 생산품질현황보고_20100830_Questions_Updated Material_Austem" xfId="5928"/>
    <cellStyle name="_9월 해외법인 월별 생산품질현황보고_Updated FS - 25.10.2010 - Revised Version-2" xfId="5929"/>
    <cellStyle name="_9월 해외법인 월별 생산품질현황보고_Объем производства GMUz" xfId="5930"/>
    <cellStyle name="_9월현차종재료비(라노스)" xfId="5931"/>
    <cellStyle name="_a" xfId="5932"/>
    <cellStyle name="_A1 1804_Base" xfId="5933"/>
    <cellStyle name="_A-100 5단 A_T CONCEPT DRAW'G ----(2002.10.29)" xfId="5934"/>
    <cellStyle name="_A100 5단 AUTO 관련 업체실사 보고" xfId="5935"/>
    <cellStyle name="_aaa" xfId="5936"/>
    <cellStyle name="_APP_Summary회의" xfId="5937"/>
    <cellStyle name="_APPDIX(2~6)-1012" xfId="5938"/>
    <cellStyle name="_APPDIX(2~6)-1012_Копия 20100819_Updated Material_Austem (3)" xfId="5939"/>
    <cellStyle name="_Appendix B1 Form -SGM258  rear axle" xfId="5940"/>
    <cellStyle name="_AS 비율" xfId="5941"/>
    <cellStyle name="_AS 비율_부평프레스첨부" xfId="5942"/>
    <cellStyle name="_AVTOZAZ실적전망(완결)" xfId="5943"/>
    <cellStyle name="_AVTOZAZ실적전망(완결)_20100830_Questions_Updated Material_Austem" xfId="5944"/>
    <cellStyle name="_AVTOZAZ실적전망(완결)_Updated FS - 25.10.2010 - Revised Version-2" xfId="5945"/>
    <cellStyle name="_AVTOZAZ실적전망(완결)_Объем производства GMUz" xfId="5946"/>
    <cellStyle name="_B150 RETOOLING.xls?openelement" xfId="5947"/>
    <cellStyle name="_B150_PP" xfId="5948"/>
    <cellStyle name="_B150_startup" xfId="5949"/>
    <cellStyle name="_B1750품의내역(성우)070329" xfId="5950"/>
    <cellStyle name="_back up 3" xfId="5951"/>
    <cellStyle name="_BBP05_Prod-Plan_0726-Final" xfId="5952"/>
    <cellStyle name="_BBP2006-2007 공장별 BBP Volume(CKD,SKD05.7.19)" xfId="5953"/>
    <cellStyle name="_beamdash" xfId="5954"/>
    <cellStyle name="_Book1" xfId="5955"/>
    <cellStyle name="_Book3" xfId="5956"/>
    <cellStyle name="_BP &amp; Prior Month" xfId="5957"/>
    <cellStyle name="_BP-135 400-2 05.01.06 (мой с Бестом)" xfId="5958"/>
    <cellStyle name="_BP-170 000  2007 по (БП УзДЭУ) с прогнозом до 2011г." xfId="5959"/>
    <cellStyle name="_BP-170 000 02 04 2007" xfId="5960"/>
    <cellStyle name="_BRKT- A-TR MT,RR(0.8S AT) 96412826 040409-송부.xls?OpenElement" xfId="5961"/>
    <cellStyle name="_C100 &amp; C105 SEAL 부착관련" xfId="5962"/>
    <cellStyle name="_c100 h.w 검토" xfId="5963"/>
    <cellStyle name="_C-100 Project Shutdown 일정단축검토내용(5W-3W한영)" xfId="5964"/>
    <cellStyle name="_C100 PROTOCF 원가계산" xfId="5965"/>
    <cellStyle name="_C100 금형비 세부내역(050912-제출)" xfId="5966"/>
    <cellStyle name="_C-100 일정재검토(2003_10월30일)" xfId="5967"/>
    <cellStyle name="_C-100_제출(최종)" xfId="5968"/>
    <cellStyle name="_C100-105 3차 품의내역-오토젠(060414)" xfId="5969"/>
    <cellStyle name="_C100-COSTBOM(20030616)-CH40" xfId="5970"/>
    <cellStyle name="_C-100PREPROTO CF산출가" xfId="5971"/>
    <cellStyle name="_C-100PREPROTO JIG견적서" xfId="5972"/>
    <cellStyle name="_C-100PREPROTO JIG산출가" xfId="5973"/>
    <cellStyle name="_C100사양비교표(030721)" xfId="5974"/>
    <cellStyle name="_Capa Increase(070209)-오토젠" xfId="5975"/>
    <cellStyle name="_CaPex (위치코드)" xfId="5976"/>
    <cellStyle name="_CCR구성도" xfId="5977"/>
    <cellStyle name="_CIELO 생산라인" xfId="5978"/>
    <cellStyle name="_CIELO 생산라인_부평프레스첨부" xfId="5979"/>
    <cellStyle name="_cielo_retool" xfId="5980"/>
    <cellStyle name="_CKD OMS Forecast_최종_040531" xfId="5981"/>
    <cellStyle name="_clstatus" xfId="5982"/>
    <cellStyle name="_CNTR계획" xfId="5983"/>
    <cellStyle name="_cool시험항목clstatus" xfId="5984"/>
    <cellStyle name="_COST DOWN" xfId="5985"/>
    <cellStyle name="_CVYBF(C105 )BAR LOAD-070315" xfId="5986"/>
    <cellStyle name="_CW_0404" xfId="5987"/>
    <cellStyle name="_CW_0624" xfId="5988"/>
    <cellStyle name="_CW_0721" xfId="5989"/>
    <cellStyle name="_DA_LAÁõ»ê¹æ¾È(ºÎÆò)" xfId="5990"/>
    <cellStyle name="_DA078_061222_금형비세부내역_T255 ROCKER" xfId="5991"/>
    <cellStyle name="_DA080_070315_금형비세부내역_C105_BAR LOAD" xfId="5992"/>
    <cellStyle name="_DA085_070328_금형비세부내역_T255 CTR PLR" xfId="5993"/>
    <cellStyle name="_DA111_080827_사양비교_C100 WH FSCM brkt 추가" xfId="5994"/>
    <cellStyle name="_DA116_080925_금형비세부내역_C100_RKR holes &amp; nuts" xfId="5995"/>
    <cellStyle name="_DDRS부평(0831).xls?openelement" xfId="5996"/>
    <cellStyle name="_Delta II Front Susp(Sub) Austem proposal 투자비 Rev 05 - 061121" xfId="5997"/>
    <cellStyle name="_DOHC 검토" xfId="5998"/>
    <cellStyle name="_DOHC 검토 2" xfId="5999"/>
    <cellStyle name="_DOHC 검토_Копия 20100819_Updated Material_Austem (3)" xfId="6000"/>
    <cellStyle name="_DW-FSO Forecast for 2005 &amp; 2006(04.5.27)" xfId="6001"/>
    <cellStyle name="_Ei9L0p5bavC9GcRvUFPBS4Eyy" xfId="6002"/>
    <cellStyle name="_Emission(Leganza적용국가)" xfId="6003"/>
    <cellStyle name="_Eng Changes_UZ_051005" xfId="6004"/>
    <cellStyle name="_F03-05 REV.2(SHIPMENT 20030512)" xfId="6005"/>
    <cellStyle name="_F03-06 (SHIPMENT 20030604)" xfId="6006"/>
    <cellStyle name="_FAC WORKSCOPE" xfId="6007"/>
    <cellStyle name="_FAC WORKSCOPE_20100830_Questions_Updated Material_Austem" xfId="6008"/>
    <cellStyle name="_FAC WORKSCOPE_Updated FS - 25.10.2010 - Revised Version-2" xfId="6009"/>
    <cellStyle name="_FAC WORKSCOPE_Объем производства GMUz" xfId="6010"/>
    <cellStyle name="_FNT_FORMAT" xfId="6011"/>
    <cellStyle name="_FORECAST" xfId="6012"/>
    <cellStyle name="_FORMAT-ASSY" xfId="6013"/>
    <cellStyle name="_FORMAT-OTH" xfId="6014"/>
    <cellStyle name="_FORMAT-PAINT" xfId="6015"/>
    <cellStyle name="_Front Floor J300 (7. SKETCH #S01~#90) Rev 1.1" xfId="6016"/>
    <cellStyle name="_Front_W97_H49_투자비_Rev02_071213" xfId="6017"/>
    <cellStyle name="_FSO Retool details 050202" xfId="6018"/>
    <cellStyle name="_GAMMA Front Crdle 투자비(070319)_Rev03" xfId="6019"/>
    <cellStyle name="_Gamma LCA 투자비Ver 003" xfId="6020"/>
    <cellStyle name="_Global Delta Front Susp Korea 설비 투자내역(design V14+오스탬 제안 용접장)Rev00-060825" xfId="6021"/>
    <cellStyle name="_Global Delta Rear Axle설비 투자내역 Rev01(stamp'g type-Tube Forming외주작업) - 060518" xfId="6022"/>
    <cellStyle name="_Global Delta Rear Axle설비 투자내역 Rev06 - 060412-원가반영" xfId="6023"/>
    <cellStyle name="_Global Delta Rear Axle설비 투자내역(Modatek 투자비 적용) - 060413" xfId="6024"/>
    <cellStyle name="_Global Delta Rear Axle설비 투자내역(stamp'g type-Austem Proposal) - 060424" xfId="6025"/>
    <cellStyle name="_GM_0305_6month" xfId="6026"/>
    <cellStyle name="_GMDAT TOOL 사양비교 양식" xfId="6027"/>
    <cellStyle name="_GM-DAT 차량생산계획(내부송부)" xfId="6028"/>
    <cellStyle name="_GMT191조립라인 공정검토서-030808" xfId="6029"/>
    <cellStyle name="_High Level" xfId="6030"/>
    <cellStyle name="_HVACSTATUS" xfId="6031"/>
    <cellStyle name="_Initial Process flow(Zone A)- 27 Feb 07" xfId="6034"/>
    <cellStyle name="_IPL Engine T3.T4" xfId="6035"/>
    <cellStyle name="_Issues-1022" xfId="6036"/>
    <cellStyle name="_J-200  C_ARM PLUG 용접 JIG 견적서" xfId="6037"/>
    <cellStyle name="_J200 랙 추가제작" xfId="6038"/>
    <cellStyle name="_j200 사양 및 PP계획020620" xfId="6039"/>
    <cellStyle name="_J-200 양산 투자비 검토" xfId="6040"/>
    <cellStyle name="_J-200_Detail_2008.07.03 с ценами(1)" xfId="6041"/>
    <cellStyle name="_J-200_RR-Patch_TOOL비용(20030423)_견적제출본-최종" xfId="6042"/>
    <cellStyle name="_J200_TOOL종합(020911)▶윤영-원본" xfId="6043"/>
    <cellStyle name="_J300 Body framing Line_ver01" xfId="6044"/>
    <cellStyle name="_J300 FRT DOOR 장비사양서(16.Sep.06)" xfId="6045"/>
    <cellStyle name="_J300 HOOD LINE(사양변경종합-0917)" xfId="6046"/>
    <cellStyle name="_J300 HOOD&amp;TRUNK LINE(사양변경종합-0917)" xfId="6047"/>
    <cellStyle name="_J300 LOC HOLE 위치_SIDE (1016)" xfId="6048"/>
    <cellStyle name="_J300 MAIN RESPOT LINE 개조공사 사양서_ver02_3축UNIT" xfId="6049"/>
    <cellStyle name="_J300 MCP &amp; MCS 작성 및 Naming &amp; Numbering" xfId="6050"/>
    <cellStyle name="_J300 MCP &amp; MCS 작성 및 Naming &amp; Numbering(EX)" xfId="6051"/>
    <cellStyle name="_J300 SIDE INR 공정별 MCP &amp; MCS 작성 및 Naming &amp; Numbering" xfId="6052"/>
    <cellStyle name="_J300 SIDE OTR 공정별 MCP &amp; MCS 작성 및 Naming &amp; Numbering" xfId="6053"/>
    <cellStyle name="_J300 UNDERBODY (7. SKETCH #80~#110) Rev 1" xfId="6054"/>
    <cellStyle name="_J300 Underbody Specification (07 SKETCH #70)" xfId="6055"/>
    <cellStyle name="_J300 Underbody 사양서 (00 사양변경종합)" xfId="6056"/>
    <cellStyle name="_J300 사양변경 종합 및 공사 일정계획" xfId="6057"/>
    <cellStyle name="_J300 사양서 양식_Ver1.0 (04.Sep.2006)" xfId="6058"/>
    <cellStyle name="_J5EQH7TggbIDLhxb3v26icuON" xfId="6059"/>
    <cellStyle name="_JIG 견적작성 첨부자료" xfId="6060"/>
    <cellStyle name="_Jig&amp;Equip Investment Summary sheet_Geely_Rev.03_090427" xfId="6061"/>
    <cellStyle name="_JIG_LH10" xfId="6062"/>
    <cellStyle name="_June Shipment Record_20030630" xfId="6063"/>
    <cellStyle name="_KD1121" xfId="6064"/>
    <cellStyle name="_KD1121_부평프레스첨부" xfId="6065"/>
    <cellStyle name="_KD생산부02인원계획" xfId="6066"/>
    <cellStyle name="_KD인원" xfId="6067"/>
    <cellStyle name="_Lacetti-W8N-Priority" xfId="6068"/>
    <cellStyle name="_Lanos 공급품목 041123" xfId="6069"/>
    <cellStyle name="_LAST CONCEPT-UF PJT" xfId="6070"/>
    <cellStyle name="_LD-투자비현황" xfId="6071"/>
    <cellStyle name="_LONGI" xfId="6072"/>
    <cellStyle name="_M&amp;ELIST9912" xfId="6073"/>
    <cellStyle name="_M_CPO0210" xfId="6074"/>
    <cellStyle name="_M_CPO0210_T_CPO0406" xfId="6075"/>
    <cellStyle name="_M_CPO0210_T_CPO0407" xfId="6076"/>
    <cellStyle name="_M_CPO0210_T_CPO0408" xfId="6077"/>
    <cellStyle name="_M_CPO0210_T_IPO0409" xfId="6078"/>
    <cellStyle name="_M_IPO0303" xfId="6079"/>
    <cellStyle name="_M_IPO0303_T_CPO0406" xfId="6080"/>
    <cellStyle name="_M_IPO0303_T_CPO0407" xfId="6081"/>
    <cellStyle name="_M_IPO0303_T_CPO0408" xfId="6082"/>
    <cellStyle name="_M_IPO0303_T_IPO0409" xfId="6083"/>
    <cellStyle name="_M_IPO0306" xfId="6084"/>
    <cellStyle name="_M_IPO0306_T_CPO0407" xfId="6085"/>
    <cellStyle name="_M_IPO0306_T_CPO0408" xfId="6086"/>
    <cellStyle name="_M_IPO0306_T_IPO0409" xfId="6087"/>
    <cellStyle name="_M100MANPOWER" xfId="6088"/>
    <cellStyle name="_M300 oil pan ¾÷Ã¼¼±Á¤ 031222" xfId="6089"/>
    <cellStyle name="_Master Timing Line(070319)" xfId="6090"/>
    <cellStyle name="_Mat'l conversion table-03,11,10" xfId="6091"/>
    <cellStyle name="_Monthly shipment status" xfId="6232"/>
    <cellStyle name="_Monthly Shipment Variance" xfId="6233"/>
    <cellStyle name="_NA-Prod-Mag(수정)" xfId="6234"/>
    <cellStyle name="_OHC CHAIN#5사양서" xfId="6235"/>
    <cellStyle name="_Order confirm(U31101,2,031001)" xfId="6236"/>
    <cellStyle name="_Order KD new" xfId="6237"/>
    <cellStyle name="_P20701W" xfId="6238"/>
    <cellStyle name="_P20801" xfId="6239"/>
    <cellStyle name="_P21001W" xfId="6240"/>
    <cellStyle name="_P30201-CONFIRM" xfId="6241"/>
    <cellStyle name="_P30401" xfId="6242"/>
    <cellStyle name="_PACKING1" xfId="6243"/>
    <cellStyle name="_PBB5408T250-KBP(051006)" xfId="6244"/>
    <cellStyle name="_PBB5409T250-KBP(051006)" xfId="6245"/>
    <cellStyle name="_PBB5583V2(BY10 V250 Frame A-Frt RH EURO NCAP관련 items add +1,544) OHS" xfId="6246"/>
    <cellStyle name="_PBB5639V2(BY10 V250 FRAME A-FRT EURO NCAP개선관련 PARTs ADD &amp; CO2 18-P ADD +5,069) OHS" xfId="6247"/>
    <cellStyle name="_PBB5665V2(BY10 V250 RHD Frame A-Frt 재질변경 -484) OHS" xfId="6248"/>
    <cellStyle name="_PBT1282T2" xfId="6249"/>
    <cellStyle name="_PD26" xfId="6250"/>
    <cellStyle name="_PERSONAL" xfId="6251"/>
    <cellStyle name="_PERSONAL_07_1118_Y200의장" xfId="6252"/>
    <cellStyle name="_PERSONAL_1" xfId="6253"/>
    <cellStyle name="_PERSONAL_99650901clstatus" xfId="6254"/>
    <cellStyle name="_PERSONAL_clstatus" xfId="6255"/>
    <cellStyle name="_PERSONAL_cool시험항목clstatus" xfId="6256"/>
    <cellStyle name="_PERSONAL_HVACSTATUS" xfId="6257"/>
    <cellStyle name="_PERSONAL_PH2_MR_APP_부품적용현황(1012)" xfId="6258"/>
    <cellStyle name="_PERSONAL_Y200전장시험항목표_TASPEC" xfId="6259"/>
    <cellStyle name="_PH2_MR_APP_부품적용현황(1012)" xfId="6260"/>
    <cellStyle name="_Plan 2007 BP-167 000   23.06.2006." xfId="6261"/>
    <cellStyle name="_pnl rkr CHBFN(060412)" xfId="6262"/>
    <cellStyle name="_PP" xfId="6263"/>
    <cellStyle name="_PP GUIDE BOOK_REV1" xfId="6264"/>
    <cellStyle name="_PPCM자료_0528.xls Chart 1" xfId="6265"/>
    <cellStyle name="_PQT" xfId="6266"/>
    <cellStyle name="_PQT_1" xfId="6267"/>
    <cellStyle name="_PRE PP계획" xfId="6268"/>
    <cellStyle name="_Production Plan (0117)" xfId="6269"/>
    <cellStyle name="_PROGRAM설명자료" xfId="6270"/>
    <cellStyle name="_PROPOSAL-첨부" xfId="6271"/>
    <cellStyle name="_PUR002 2007_금형비세부내역_2007 Retooling(071023)오토젠" xfId="6272"/>
    <cellStyle name="_PUR002 2008  Retooling  오토젠 PO 요청 _080721" xfId="6273"/>
    <cellStyle name="_PUR002 2008 C140 PNL RR WH 설변사양비교표-080827" xfId="6274"/>
    <cellStyle name="_r" xfId="6275"/>
    <cellStyle name="_r_060413_설변검토서_C100 S_STEP (18타점 증가)_NOTCH포함_조정_0509" xfId="6276"/>
    <cellStyle name="_r_060413_설변검토서_C100 S_STEP (18타점 증가)_조정.xls?openelement" xfId="6277"/>
    <cellStyle name="_r_060508_C100 S_STEP" xfId="6278"/>
    <cellStyle name="_r_C100품의내역(오토젠)" xfId="6279"/>
    <cellStyle name="_r_C100품의내역(오토젠)060511" xfId="6280"/>
    <cellStyle name="_r_CTR INR LWR" xfId="6281"/>
    <cellStyle name="_r_DA085_070117_설변검토서_REINF A-FRT S_BELT HOLE 추가" xfId="6282"/>
    <cellStyle name="_r_ROCKER 설변 검토" xfId="6283"/>
    <cellStyle name="_r_T200 SEL CONTROL A 개발" xfId="6284"/>
    <cellStyle name="_r_T200 SEL CONTROL A 개발_CTR INR LWR" xfId="6285"/>
    <cellStyle name="_r_T200 SEL CONTROL A 개발_DA085_070117_설변검토서_REINF A-FRT S_BELT HOLE 추가" xfId="6286"/>
    <cellStyle name="_r_T250 CTR PLR 사양비교표(050922)" xfId="6287"/>
    <cellStyle name="_r_T-250 FLR SIDE 설변검토(051010)" xfId="6288"/>
    <cellStyle name="_r_T-250 ROCKER 설변 사양비교(051010)" xfId="6289"/>
    <cellStyle name="_r_T250 금형비 세부내역(050922)" xfId="6290"/>
    <cellStyle name="_r_V210 LEVER A1-GEARSHIFT 개발" xfId="6291"/>
    <cellStyle name="_r_V250 EURO NACP 세부내역(060725)_오스템" xfId="6292"/>
    <cellStyle name="_r_금형비 세부내역(050826)" xfId="6293"/>
    <cellStyle name="_r_금형비 세부내역(ROCKER FLR SIDE 051010)" xfId="6294"/>
    <cellStyle name="_r_양산T200종합" xfId="6295"/>
    <cellStyle name="_r_양산T200종합_CTR INR LWR" xfId="6296"/>
    <cellStyle name="_r_양산T200종합_DA085_070117_설변검토서_REINF A-FRT S_BELT HOLE 추가" xfId="6297"/>
    <cellStyle name="_r_투자비 재검토(CTR PLR)_050106작성" xfId="6298"/>
    <cellStyle name="_r_투자비 재검토(CTR PLR)_050106작성_CTR INR LWR" xfId="6299"/>
    <cellStyle name="_r_투자비 재검토(CTR PLR)_050106작성_DA085_070117_설변검토서_REINF A-FRT S_BELT HOLE 추가" xfId="6300"/>
    <cellStyle name="_Reduction Valve" xfId="6301"/>
    <cellStyle name="_RHD (2)" xfId="6302"/>
    <cellStyle name="_RHD (2)_1" xfId="6303"/>
    <cellStyle name="_Robot_기본사양서" xfId="6304"/>
    <cellStyle name="_ROCKER INR" xfId="6305"/>
    <cellStyle name="_ROCKER 설변 검토" xfId="6306"/>
    <cellStyle name="_RR SEAT 부품개발중점관리Master Sheet_kim" xfId="6307"/>
    <cellStyle name="_SALES_0610" xfId="6308"/>
    <cellStyle name="_SAP Vendor Tooling-System Logic-0420" xfId="6309"/>
    <cellStyle name="_sealing-vision" xfId="6310"/>
    <cellStyle name="_SGMW GP50 CMBR A1-FRT Investment(2shift) Rev 01_090509" xfId="6311"/>
    <cellStyle name="_SHACKLE(1992,1731)CFT협의-03,05,10" xfId="6312"/>
    <cellStyle name="_Sheet2" xfId="6313"/>
    <cellStyle name="_SHUT DOWN START UP PLAN_031223" xfId="6314"/>
    <cellStyle name="_SPDI(04_03_04)" xfId="6315"/>
    <cellStyle name="_Stock for May~July (1)" xfId="6316"/>
    <cellStyle name="_Stock for Nov~Jan" xfId="6317"/>
    <cellStyle name="_Stock for Sep~Nov (2)" xfId="6318"/>
    <cellStyle name="_SUMMARY" xfId="6319"/>
    <cellStyle name="_SUV 일정_재개" xfId="6320"/>
    <cellStyle name="_SUV_PROGRAM_검토 송부 021119" xfId="6321"/>
    <cellStyle name="_SUV일정검토(4W-3W)" xfId="6322"/>
    <cellStyle name="_svplan001" xfId="6343"/>
    <cellStyle name="_T&amp;Dstatus010424" xfId="6344"/>
    <cellStyle name="_T-200  RHD COST BOM 20020611" xfId="6345"/>
    <cellStyle name="_T200 3HB투자비 종합(수정본)" xfId="6346"/>
    <cellStyle name="_T200 FRT설변 JIG원가계산서(산출030612)" xfId="6347"/>
    <cellStyle name="_T200 LF 60JPH 증설 내역(ROBOT 030904)" xfId="6348"/>
    <cellStyle name="_T200 LR 60JPH 증설 내역(ROBOT 030904)" xfId="6349"/>
    <cellStyle name="_T200 NVH개선 TOOL견적-030506" xfId="6350"/>
    <cellStyle name="_T200 RR 설변 JIG원가계산서(산출030612)" xfId="6351"/>
    <cellStyle name="_t200 side impact" xfId="6352"/>
    <cellStyle name="_T200 개발 점검 SHEET(1125)제출" xfId="6353"/>
    <cellStyle name="_T200 양산개발 MASTER LIST(010209)" xfId="6354"/>
    <cellStyle name="_T-200(ROCKER)" xfId="6355"/>
    <cellStyle name="_T-206 견적 (종합 최종)-3rdR20031205" xfId="6356"/>
    <cellStyle name="_T250 6JX15 STEEL WHEEL(윤영)-1" xfId="6357"/>
    <cellStyle name="_T250 CTR PLR 사양비교표(050922)" xfId="6358"/>
    <cellStyle name="_T-250 FLR SIDE 설변검토(051010)" xfId="6359"/>
    <cellStyle name="_T250 LF_유사사양비교(040629)" xfId="6360"/>
    <cellStyle name="_T-250 NB(Underbody-CO) 생산방안" xfId="6361"/>
    <cellStyle name="_T-250 ROCKER 설변 사양비교(051010)" xfId="6362"/>
    <cellStyle name="_T250 금형비 세부내역(050922)" xfId="6363"/>
    <cellStyle name="_T250_CTR_PLR금형비 세부내역(050826)" xfId="6364"/>
    <cellStyle name="_T255 개발 검토 회의록" xfId="6365"/>
    <cellStyle name="_T2L-공정변동현황공문(이영섭 030414)" xfId="6366"/>
    <cellStyle name="_TAXI손익" xfId="6367"/>
    <cellStyle name="_TOOLING SCHEDULE (C-30-1663,C-30-1701)" xfId="6368"/>
    <cellStyle name="_TO소재투입현황" xfId="6369"/>
    <cellStyle name="_TWB 장기공급 plan-20031009" xfId="6370"/>
    <cellStyle name="_U145RRBPR0522" xfId="6371"/>
    <cellStyle name="_Underbody J300 (9. WELD) Rev 1.0" xfId="6372"/>
    <cellStyle name="_UZDW-M100-????" xfId="6373"/>
    <cellStyle name="_UZDW-M100-부서종합" xfId="6374"/>
    <cellStyle name="_UZDW-press" xfId="6375"/>
    <cellStyle name="_V200 C_MBR A2 SPR 결과_050305" xfId="6376"/>
    <cellStyle name="_V-200 MODULE LINE 이설현황(050309)" xfId="6377"/>
    <cellStyle name="_V200 설변 견적서(PBB1600V2) 050131" xfId="6378"/>
    <cellStyle name="_V200개발계획" xfId="6379"/>
    <cellStyle name="_V200고객사요청사항(041230)" xfId="6380"/>
    <cellStyle name="_V210 개발 STATUS 010905" xfId="6381"/>
    <cellStyle name="_V220 COST BOM" xfId="6382"/>
    <cellStyle name="_V220 RR 설변 JIG원가계산서(2차견적030522)" xfId="6383"/>
    <cellStyle name="_V220 RR 설변 JIG원가계산서(견적0303227)" xfId="6384"/>
    <cellStyle name="_V220 RR 설변 JIG원가계산서(산출030522)" xfId="6385"/>
    <cellStyle name="_V220 TIER2 TOOL견적_030522" xfId="6386"/>
    <cellStyle name="_V220예산" xfId="6387"/>
    <cellStyle name="_V-250 ..." xfId="6388"/>
    <cellStyle name="_V250 EURO NACP 세부내역(060725)_오스템" xfId="6389"/>
    <cellStyle name="_V250 EXT Model feas dimension 비교 (scenario1)" xfId="6390"/>
    <cellStyle name="_V250 LONG LT 관리" xfId="6391"/>
    <cellStyle name="_V250 TOOL COST-SUMMARY" xfId="6392"/>
    <cellStyle name="_Volume forcast(0608)-by plant" xfId="6393"/>
    <cellStyle name="_WM생산방안(VER3)" xfId="6394"/>
    <cellStyle name="_Workdays" xfId="6395"/>
    <cellStyle name="_Working_Calender" xfId="6396"/>
    <cellStyle name="_Y200_HOT_출장보고서" xfId="6397"/>
    <cellStyle name="_Y200PH2_MAN_APP_PLAN(001005)" xfId="6398"/>
    <cellStyle name="_Y200PH2_MAN_APP_PLAN(001017)" xfId="6399"/>
    <cellStyle name="_Y200PROJECT진척율점검표(rev4_00.3.30)" xfId="6400"/>
    <cellStyle name="_Y200PROJECT진척율점검표(rev5_00.8.22)" xfId="6401"/>
    <cellStyle name="_Y200전장시험항목표_TASPEC" xfId="6402"/>
    <cellStyle name="_ZF-FRT UPR C-ARM ASM 공정검토서(050413)" xfId="6403"/>
    <cellStyle name="_Акмал акага" xfId="6404"/>
    <cellStyle name="_Андижон" xfId="3835"/>
    <cellStyle name="_Андижон2" xfId="3836"/>
    <cellStyle name="_Апрель Улугбек." xfId="6469"/>
    <cellStyle name="_Апрель, Май, Июнь 2006г." xfId="6470"/>
    <cellStyle name="_АСОСИЙ_ДАСТУР макет2008 йилги 15.12.2007й" xfId="6471"/>
    <cellStyle name="_База 2010й вилоят" xfId="3837"/>
    <cellStyle name="_Баланс Ф.Х.+Бошка 25.12.08й" xfId="3838"/>
    <cellStyle name="_Балл бонитет" xfId="3839"/>
    <cellStyle name="_Берилган кредит" xfId="6625"/>
    <cellStyle name="_Бука  Excel" xfId="3840"/>
    <cellStyle name="_Бука-2010 йил баланс" xfId="3841"/>
    <cellStyle name="_Вилоят касана12" xfId="6667"/>
    <cellStyle name="_Вилоят касана12_2009 йил   йиллик  хисоботлар" xfId="6668"/>
    <cellStyle name="_Вилоят касана12_2010 й  9 ойлик  якун" xfId="6669"/>
    <cellStyle name="_Вилоят касана12_2011  - 6 жадваллар ВЭС" xfId="6670"/>
    <cellStyle name="_Вилоят касана12_2011  - 6 жадваллар Иқтисод свод4" xfId="6671"/>
    <cellStyle name="_Вилоят касана12_2011  I чорак жадваллар ВЭС" xfId="6672"/>
    <cellStyle name="_Вилоят касана12_2011 й  9 ойлик  якун" xfId="6673"/>
    <cellStyle name="_Вилоят касана12_Талаб ва унинг копланиши" xfId="6674"/>
    <cellStyle name="_Вилоят касана12_Фаргона Мева сабзавот 2013 йил" xfId="6675"/>
    <cellStyle name="_вилоят-ОМУХТА" xfId="6796"/>
    <cellStyle name="_Возможности на Март Локализация" xfId="6841"/>
    <cellStyle name="_ДАСТУР макет" xfId="6962"/>
    <cellStyle name="_ДАСТУР макет_1234 СИРДАРЁ Саноат 2013-2015йй" xfId="6963"/>
    <cellStyle name="_ДАСТУР макет_1па" xfId="6964"/>
    <cellStyle name="_ДАСТУР макет_2009 йил   йиллик  хисоботлар" xfId="6965"/>
    <cellStyle name="_ДАСТУР макет_2010 й  9 ойлик  якун" xfId="6966"/>
    <cellStyle name="_ДАСТУР макет_2011  - 6 жадваллар ВЭС" xfId="6967"/>
    <cellStyle name="_ДАСТУР макет_2011  - 6 жадваллар Иқтисод свод4" xfId="6968"/>
    <cellStyle name="_ДАСТУР макет_2011  I чорак жадваллар ВЭС" xfId="6969"/>
    <cellStyle name="_ДАСТУР макет_2011 й  9 ойлик  якун" xfId="6970"/>
    <cellStyle name="_ДАСТУР макет_2011 йил якуний экиш" xfId="6971"/>
    <cellStyle name="_ДАСТУР макет_Import_Forecast(last)_12.09.11 (Ismailovu)" xfId="6972"/>
    <cellStyle name="_ДАСТУР макет_банк вилоят" xfId="6973"/>
    <cellStyle name="_ДАСТУР макет_банк вилоят 2" xfId="6974"/>
    <cellStyle name="_ДАСТУР макет_банк вилоят_7 илова" xfId="6975"/>
    <cellStyle name="_ДАСТУР макет_банк вилоят_7 илова 2" xfId="6976"/>
    <cellStyle name="_ДАСТУР макет_банк вилоят_Хоразм 2013-2015 саноат дастури 12.11.2012. 19-4812" xfId="6977"/>
    <cellStyle name="_ДАСТУР макет_ВВП пром (2)" xfId="6978"/>
    <cellStyle name="_ДАСТУР макет_газомекость последний" xfId="6979"/>
    <cellStyle name="_ДАСТУР макет_ДАСТУР 2009 й. 7 ойлик кутилиш 86745та ФАКТ" xfId="6980"/>
    <cellStyle name="_ДАСТУР макет_ДАСТУР 2009 й. 7 ойлик кутилиш 86745та ФАКТ_2009 йил   йиллик  хисоботлар" xfId="6981"/>
    <cellStyle name="_ДАСТУР макет_ДАСТУР 2009 й. 7 ойлик кутилиш 86745та ФАКТ_Талаб ва унинг копланиши" xfId="6982"/>
    <cellStyle name="_ДАСТУР макет_Енг охирги Жиззахдан 2012 йил 2013-2015" xfId="6983"/>
    <cellStyle name="_ДАСТУР макет_Жиззах вилоят 1-чорак хис" xfId="6984"/>
    <cellStyle name="_ДАСТУР макет_Жиззах вилоят 1-чорак хис_2009 йил   йиллик" xfId="6985"/>
    <cellStyle name="_ДАСТУР макет_Жиззах вилоят 1-чорак хис_2009 йил   йиллик  хисоботлар" xfId="6986"/>
    <cellStyle name="_ДАСТУР макет_Жиззах вилоят 1-чорак хис_2010 йил   йиллик" xfId="6987"/>
    <cellStyle name="_ДАСТУР макет_Жиззах вилоят 1-чорак хис_Талаб ва унинг копланиши" xfId="6988"/>
    <cellStyle name="_ДАСТУР макет_иктисодга" xfId="6989"/>
    <cellStyle name="_ДАСТУР макет_иктисодга_2009 йил   йиллик" xfId="6990"/>
    <cellStyle name="_ДАСТУР макет_иктисодга_2009 йил   йиллик  хисоботлар" xfId="6991"/>
    <cellStyle name="_ДАСТУР макет_иктисодга_2010 й  9 ойлик  якун" xfId="6992"/>
    <cellStyle name="_ДАСТУР макет_иктисодга_2010 йил   йиллик" xfId="6993"/>
    <cellStyle name="_ДАСТУР макет_иктисодга_2011  - 6 жадваллар ВЭС" xfId="6994"/>
    <cellStyle name="_ДАСТУР макет_иктисодга_Талаб ва унинг копланиши" xfId="6995"/>
    <cellStyle name="_ДАСТУР макет_Иктисодиёт бошкармаси 1-чорак" xfId="6996"/>
    <cellStyle name="_ДАСТУР макет_Иктисодиёт бошкармаси 1-чорак_2009 йил   йиллик  хисоботлар" xfId="6997"/>
    <cellStyle name="_ДАСТУР макет_Иктисодиёт бошкармаси 1-чорак_Талаб ва унинг копланиши" xfId="6998"/>
    <cellStyle name="_ДАСТУР макет_Илхомбек 1 - 8 гача жадвали" xfId="6999"/>
    <cellStyle name="_ДАСТУР макет_Илхомбек 1 - 8 гача жадвали_2009 йил   йиллик" xfId="7000"/>
    <cellStyle name="_ДАСТУР макет_Илхомбек 1 - 8 гача жадвали_2009 йил   йиллик  хисоботлар" xfId="7001"/>
    <cellStyle name="_ДАСТУР макет_Илхомбек 1 - 8 гача жадвали_2010 йил   йиллик" xfId="7002"/>
    <cellStyle name="_ДАСТУР макет_Илхомбек 1 - 8 гача жадвали_Талаб ва унинг копланиши" xfId="7003"/>
    <cellStyle name="_ДАСТУР макет_Йиллик режа таксимоти" xfId="7004"/>
    <cellStyle name="_ДАСТУР макет_Йиллик режа таксимоти_2009 йил   йиллик" xfId="7005"/>
    <cellStyle name="_ДАСТУР макет_Йиллик режа таксимоти_2009 йил   йиллик  хисоботлар" xfId="7006"/>
    <cellStyle name="_ДАСТУР макет_Йиллик режа таксимоти_2010 йил   йиллик" xfId="7007"/>
    <cellStyle name="_ДАСТУР макет_Йиллик режа таксимоти_Талаб ва унинг копланиши" xfId="7008"/>
    <cellStyle name="_ДАСТУР макет_Карор буйича 31 октябр" xfId="7009"/>
    <cellStyle name="_ДАСТУР макет_Карор буйича 31 октябр 2" xfId="7010"/>
    <cellStyle name="_ДАСТУР макет_Карор буйича 31 октябр_7 илова" xfId="7011"/>
    <cellStyle name="_ДАСТУР макет_Карор буйича 31 октябр_7 илова 2" xfId="7012"/>
    <cellStyle name="_ДАСТУР макет_Карор буйича 31 октябр_Хоразм 2013-2015 саноат дастури 12.11.2012. 19-4812" xfId="7013"/>
    <cellStyle name="_ДАСТУР макет_Карор буйича охирги" xfId="7014"/>
    <cellStyle name="_ДАСТУР макет_Кашкадарё 640 карор 2010 й июн ойи кутилиши савдо" xfId="7015"/>
    <cellStyle name="_ДАСТУР макет_Лист2" xfId="7016"/>
    <cellStyle name="_ДАСТУР макет_мониторинг 20103 савдо январ-март   ойи йигма булимга" xfId="7017"/>
    <cellStyle name="_ДАСТУР макет_Мониторинг СВОДНИЙ 2010 йил 6 ойлик ТОШКЕНТга" xfId="7018"/>
    <cellStyle name="_ДАСТУР макет_ОБЛПЛАН жадваллар-2009 6 ой ТАЙЁР" xfId="7019"/>
    <cellStyle name="_ДАСТУР макет_ОБЛПЛАН жадваллар-2009 6 ой ТАЙЁР_2009 йил   йиллик" xfId="7020"/>
    <cellStyle name="_ДАСТУР макет_ОБЛПЛАН жадваллар-2009 6 ой ТАЙЁР_2009 йил   йиллик  хисоботлар" xfId="7021"/>
    <cellStyle name="_ДАСТУР макет_ОБЛПЛАН жадваллар-2009 6 ой ТАЙЁР_2010 йил   йиллик" xfId="7022"/>
    <cellStyle name="_ДАСТУР макет_ОБЛПЛАН жадваллар-2009 6 ой ТАЙЁР_Талаб ва унинг копланиши" xfId="7023"/>
    <cellStyle name="_ДАСТУР макет_Режа булиниши" xfId="7024"/>
    <cellStyle name="_ДАСТУР макет_Режа булиниши_2009 йил   йиллик" xfId="7025"/>
    <cellStyle name="_ДАСТУР макет_Режа булиниши_2009 йил   йиллик  хисоботлар" xfId="7026"/>
    <cellStyle name="_ДАСТУР макет_Режа булиниши_2010 йил   йиллик" xfId="7027"/>
    <cellStyle name="_ДАСТУР макет_Режа булиниши_Талаб ва унинг копланиши" xfId="7028"/>
    <cellStyle name="_ДАСТУР макет_СВОД жадваллар-2009 6 ой" xfId="7029"/>
    <cellStyle name="_ДАСТУР макет_СВОД жадваллар-2009 6 ой_1234 СИРДАРЁ Саноат 2013-2015йй" xfId="7030"/>
    <cellStyle name="_ДАСТУР макет_СВОД жадваллар-2009 6 ой_Енг охирги Жиззахдан 2012 йил 2013-2015" xfId="7031"/>
    <cellStyle name="_ДАСТУР макет_Свод тармоклар" xfId="7032"/>
    <cellStyle name="_ДАСТУР макет_сводная 1 пар (2)" xfId="7033"/>
    <cellStyle name="_ДАСТУР макет_Сводная 1па (2)" xfId="7034"/>
    <cellStyle name="_ДАСТУР макет_сводная 1пр (2)" xfId="7035"/>
    <cellStyle name="_ДАСТУР макет_СЕНТЯБР 09.09 30." xfId="7036"/>
    <cellStyle name="_ДАСТУР макет_СЕНТЯБР 09.09 30._2009 йил   йиллик" xfId="7037"/>
    <cellStyle name="_ДАСТУР макет_СЕНТЯБР 09.09 30._2009 йил   йиллик  хисоботлар" xfId="7038"/>
    <cellStyle name="_ДАСТУР макет_СЕНТЯБР 09.09 30._2010 йил   йиллик" xfId="7039"/>
    <cellStyle name="_ДАСТУР макет_СЕНТЯБР 09.09 30._Талаб ва унинг копланиши" xfId="7040"/>
    <cellStyle name="_ДАСТУР макет_Сухроб Вилоят свод" xfId="7041"/>
    <cellStyle name="_ДАСТУР макет_Сухроб Вилоят свод_2009 йил   йиллик" xfId="7042"/>
    <cellStyle name="_ДАСТУР макет_Сухроб Вилоят свод_2009 йил   йиллик  хисоботлар" xfId="7043"/>
    <cellStyle name="_ДАСТУР макет_Сухроб Вилоят свод_2010 й  9 ойлик  якун" xfId="7044"/>
    <cellStyle name="_ДАСТУР макет_Сухроб Вилоят свод_2010 йил   йиллик" xfId="7045"/>
    <cellStyle name="_ДАСТУР макет_Сухроб Вилоят свод_2011  - 6 жадваллар ВЭС" xfId="7046"/>
    <cellStyle name="_ДАСТУР макет_Сухроб Вилоят свод_Талаб ва унинг копланиши" xfId="7047"/>
    <cellStyle name="_ДАСТУР макет_Талаб ва унинг копланиши" xfId="7048"/>
    <cellStyle name="_ДАСТУР макет_УЗГАРДИ ВАЗИРЛИК 85.5 минг талик ХОКИМГА 2009 й. 12 ойлик ЯНГИ ИШ УРИН. РАЗБОР" xfId="7049"/>
    <cellStyle name="_ДАСТУР макет_УЗГАРДИ ВАЗИРЛИК 85.5 минг талик ХОКИМГА 2009 й. 12 ойлик ЯНГИ ИШ УРИН. РАЗБОР_2009 йил   йиллик" xfId="7050"/>
    <cellStyle name="_ДАСТУР макет_УЗГАРДИ ВАЗИРЛИК 85.5 минг талик ХОКИМГА 2009 й. 12 ойлик ЯНГИ ИШ УРИН. РАЗБОР_2009 йил   йиллик  хисоботлар" xfId="7051"/>
    <cellStyle name="_ДАСТУР макет_УЗГАРДИ ВАЗИРЛИК 85.5 минг талик ХОКИМГА 2009 й. 12 ойлик ЯНГИ ИШ УРИН. РАЗБОР_2010 йил   йиллик" xfId="7052"/>
    <cellStyle name="_ДАСТУР макет_УЗГАРДИ ВАЗИРЛИК 85.5 минг талик ХОКИМГА 2009 й. 12 ойлик ЯНГИ ИШ УРИН. РАЗБОР_Талаб ва унинг копланиши" xfId="7053"/>
    <cellStyle name="_ДАСТУР макет_Фаргона Мева сабзавот 2013 йил" xfId="7054"/>
    <cellStyle name="_ДАСТУР макет_ФОРМА манзилли рўйхат" xfId="7055"/>
    <cellStyle name="_ДАСТУР макет_ФОРМА манзилли рўйхат_2009 йил   йиллик" xfId="7056"/>
    <cellStyle name="_ДАСТУР макет_ФОРМА манзилли рўйхат_2009 йил   йиллик  хисоботлар" xfId="7057"/>
    <cellStyle name="_ДАСТУР макет_ФОРМА манзилли рўйхат_2010 йил   йиллик" xfId="7058"/>
    <cellStyle name="_ДАСТУР макет_ФОРМА манзилли рўйхат_Талаб ва унинг копланиши" xfId="7059"/>
    <cellStyle name="_ДАСТУР макет_Форма-ЯИЎ ва бандлик" xfId="7060"/>
    <cellStyle name="_ДАСТУР макет_ХОКИМГА 2009 й. 7 ойлик ЯНГИ ИШ УРИН ОХИРГИСИ. РАЗБОР" xfId="7061"/>
    <cellStyle name="_ДАСТУР макет_ХОКИМГА 2009 й. 7 ойлик ЯНГИ ИШ УРИН ОХИРГИСИ. РАЗБОР_2009 йил   йиллик" xfId="7062"/>
    <cellStyle name="_ДАСТУР макет_ХОКИМГА 2009 й. 7 ойлик ЯНГИ ИШ УРИН ОХИРГИСИ. РАЗБОР_2009 йил   йиллик  хисоботлар" xfId="7063"/>
    <cellStyle name="_ДАСТУР макет_ХОКИМГА 2009 й. 7 ойлик ЯНГИ ИШ УРИН ОХИРГИСИ. РАЗБОР_2010 йил   йиллик" xfId="7064"/>
    <cellStyle name="_ДАСТУР макет_ХОКИМГА 2009 й. 7 ойлик ЯНГИ ИШ УРИН ОХИРГИСИ. РАЗБОР_Талаб ва унинг копланиши" xfId="7065"/>
    <cellStyle name="_ДАСТУР макет_ХОКИМГА 2009 й. 9 ойлик ЯНГИ ИШ УРИН ОХИРГИСИ. РАЗБОР" xfId="7066"/>
    <cellStyle name="_ДАСТУР макет_ХОКИМГА 2009 й. 9 ойлик ЯНГИ ИШ УРИН ОХИРГИСИ. РАЗБОР_2009 йил   йиллик" xfId="7067"/>
    <cellStyle name="_ДАСТУР макет_ХОКИМГА 2009 й. 9 ойлик ЯНГИ ИШ УРИН ОХИРГИСИ. РАЗБОР_2009 йил   йиллик  хисоботлар" xfId="7068"/>
    <cellStyle name="_ДАСТУР макет_ХОКИМГА 2009 й. 9 ойлик ЯНГИ ИШ УРИН ОХИРГИСИ. РАЗБОР_2010 йил   йиллик" xfId="7069"/>
    <cellStyle name="_ДАСТУР макет_ХОКИМГА 2009 й. 9 ойлик ЯНГИ ИШ УРИН ОХИРГИСИ. РАЗБОР_Талаб ва унинг копланиши" xfId="7070"/>
    <cellStyle name="_ДАСТУР макет-2" xfId="7071"/>
    <cellStyle name="_ДАСТУР обл план 2007-09" xfId="7072"/>
    <cellStyle name="_ДАСТУР обл план 2007-09_1234 СИРДАРЁ Саноат 2013-2015йй" xfId="7073"/>
    <cellStyle name="_ДАСТУР обл план 2007-09_1па" xfId="7074"/>
    <cellStyle name="_ДАСТУР обл план 2007-09_2009 йил   йиллик  хисоботлар" xfId="7075"/>
    <cellStyle name="_ДАСТУР обл план 2007-09_2010 й  9 ойлик  якун" xfId="7076"/>
    <cellStyle name="_ДАСТУР обл план 2007-09_2011  - 6 жадваллар ВЭС" xfId="7077"/>
    <cellStyle name="_ДАСТУР обл план 2007-09_2011  - 6 жадваллар Иқтисод свод4" xfId="7078"/>
    <cellStyle name="_ДАСТУР обл план 2007-09_2011  I чорак жадваллар ВЭС" xfId="7079"/>
    <cellStyle name="_ДАСТУР обл план 2007-09_2011 й  9 ойлик  якун" xfId="7080"/>
    <cellStyle name="_ДАСТУР обл план 2007-09_2011 йил якуний экиш" xfId="7081"/>
    <cellStyle name="_ДАСТУР обл план 2007-09_Import_Forecast(last)_12.09.11 (Ismailovu)" xfId="7082"/>
    <cellStyle name="_ДАСТУР обл план 2007-09_банк вилоят" xfId="7083"/>
    <cellStyle name="_ДАСТУР обл план 2007-09_банк вилоят 2" xfId="7084"/>
    <cellStyle name="_ДАСТУР обл план 2007-09_банк вилоят_7 илова" xfId="7085"/>
    <cellStyle name="_ДАСТУР обл план 2007-09_банк вилоят_7 илова 2" xfId="7086"/>
    <cellStyle name="_ДАСТУР обл план 2007-09_банк вилоят_Хоразм 2013-2015 саноат дастури 12.11.2012. 19-4812" xfId="7087"/>
    <cellStyle name="_ДАСТУР обл план 2007-09_ВВП пром (2)" xfId="7088"/>
    <cellStyle name="_ДАСТУР обл план 2007-09_газомекость последний" xfId="7089"/>
    <cellStyle name="_ДАСТУР обл план 2007-09_ДАСТУР 2009 й. 7 ойлик кутилиш 86745та ФАКТ" xfId="7090"/>
    <cellStyle name="_ДАСТУР обл план 2007-09_ДАСТУР 2009 й. 7 ойлик кутилиш 86745та ФАКТ_2009 йил   йиллик  хисоботлар" xfId="7091"/>
    <cellStyle name="_ДАСТУР обл план 2007-09_ДАСТУР 2009 й. 7 ойлик кутилиш 86745та ФАКТ_Талаб ва унинг копланиши" xfId="7092"/>
    <cellStyle name="_ДАСТУР обл план 2007-09_Енг охирги Жиззахдан 2012 йил 2013-2015" xfId="7093"/>
    <cellStyle name="_ДАСТУР обл план 2007-09_Жиззах вилоят 1-чорак хис" xfId="7094"/>
    <cellStyle name="_ДАСТУР обл план 2007-09_Жиззах вилоят 1-чорак хис_2009 йил   йиллик" xfId="7095"/>
    <cellStyle name="_ДАСТУР обл план 2007-09_Жиззах вилоят 1-чорак хис_2009 йил   йиллик  хисоботлар" xfId="7096"/>
    <cellStyle name="_ДАСТУР обл план 2007-09_Жиззах вилоят 1-чорак хис_2010 йил   йиллик" xfId="7097"/>
    <cellStyle name="_ДАСТУР обл план 2007-09_Жиззах вилоят 1-чорак хис_Талаб ва унинг копланиши" xfId="7098"/>
    <cellStyle name="_ДАСТУР обл план 2007-09_иктисодга" xfId="7099"/>
    <cellStyle name="_ДАСТУР обл план 2007-09_иктисодга_2009 йил   йиллик" xfId="7100"/>
    <cellStyle name="_ДАСТУР обл план 2007-09_иктисодга_2009 йил   йиллик  хисоботлар" xfId="7101"/>
    <cellStyle name="_ДАСТУР обл план 2007-09_иктисодга_2010 й  9 ойлик  якун" xfId="7102"/>
    <cellStyle name="_ДАСТУР обл план 2007-09_иктисодга_2010 йил   йиллик" xfId="7103"/>
    <cellStyle name="_ДАСТУР обл план 2007-09_иктисодга_2011  - 6 жадваллар ВЭС" xfId="7104"/>
    <cellStyle name="_ДАСТУР обл план 2007-09_иктисодга_Талаб ва унинг копланиши" xfId="7105"/>
    <cellStyle name="_ДАСТУР обл план 2007-09_Иктисодиёт бошкармаси 1-чорак" xfId="7106"/>
    <cellStyle name="_ДАСТУР обл план 2007-09_Иктисодиёт бошкармаси 1-чорак_2009 йил   йиллик  хисоботлар" xfId="7107"/>
    <cellStyle name="_ДАСТУР обл план 2007-09_Иктисодиёт бошкармаси 1-чорак_Талаб ва унинг копланиши" xfId="7108"/>
    <cellStyle name="_ДАСТУР обл план 2007-09_Илхомбек 1 - 8 гача жадвали" xfId="7109"/>
    <cellStyle name="_ДАСТУР обл план 2007-09_Илхомбек 1 - 8 гача жадвали_2009 йил   йиллик" xfId="7110"/>
    <cellStyle name="_ДАСТУР обл план 2007-09_Илхомбек 1 - 8 гача жадвали_2009 йил   йиллик  хисоботлар" xfId="7111"/>
    <cellStyle name="_ДАСТУР обл план 2007-09_Илхомбек 1 - 8 гача жадвали_2010 йил   йиллик" xfId="7112"/>
    <cellStyle name="_ДАСТУР обл план 2007-09_Илхомбек 1 - 8 гача жадвали_Талаб ва унинг копланиши" xfId="7113"/>
    <cellStyle name="_ДАСТУР обл план 2007-09_Йиллик режа таксимоти" xfId="7114"/>
    <cellStyle name="_ДАСТУР обл план 2007-09_Йиллик режа таксимоти_2009 йил   йиллик" xfId="7115"/>
    <cellStyle name="_ДАСТУР обл план 2007-09_Йиллик режа таксимоти_2009 йил   йиллик  хисоботлар" xfId="7116"/>
    <cellStyle name="_ДАСТУР обл план 2007-09_Йиллик режа таксимоти_2010 йил   йиллик" xfId="7117"/>
    <cellStyle name="_ДАСТУР обл план 2007-09_Йиллик режа таксимоти_Талаб ва унинг копланиши" xfId="7118"/>
    <cellStyle name="_ДАСТУР обл план 2007-09_Карор буйича 31 октябр" xfId="7119"/>
    <cellStyle name="_ДАСТУР обл план 2007-09_Карор буйича 31 октябр 2" xfId="7120"/>
    <cellStyle name="_ДАСТУР обл план 2007-09_Карор буйича 31 октябр_7 илова" xfId="7121"/>
    <cellStyle name="_ДАСТУР обл план 2007-09_Карор буйича 31 октябр_7 илова 2" xfId="7122"/>
    <cellStyle name="_ДАСТУР обл план 2007-09_Карор буйича 31 октябр_Хоразм 2013-2015 саноат дастури 12.11.2012. 19-4812" xfId="7123"/>
    <cellStyle name="_ДАСТУР обл план 2007-09_Карор буйича охирги" xfId="7124"/>
    <cellStyle name="_ДАСТУР обл план 2007-09_Кашкадарё 640 карор 2010 й июн ойи кутилиши савдо" xfId="7125"/>
    <cellStyle name="_ДАСТУР обл план 2007-09_Лист2" xfId="7126"/>
    <cellStyle name="_ДАСТУР обл план 2007-09_мониторинг 20103 савдо январ-март   ойи йигма булимга" xfId="7127"/>
    <cellStyle name="_ДАСТУР обл план 2007-09_Мониторинг СВОДНИЙ 2010 йил 6 ойлик ТОШКЕНТга" xfId="7128"/>
    <cellStyle name="_ДАСТУР обл план 2007-09_ОБЛПЛАН жадваллар-2009 6 ой ТАЙЁР" xfId="7129"/>
    <cellStyle name="_ДАСТУР обл план 2007-09_ОБЛПЛАН жадваллар-2009 6 ой ТАЙЁР_2009 йил   йиллик" xfId="7130"/>
    <cellStyle name="_ДАСТУР обл план 2007-09_ОБЛПЛАН жадваллар-2009 6 ой ТАЙЁР_2009 йил   йиллик  хисоботлар" xfId="7131"/>
    <cellStyle name="_ДАСТУР обл план 2007-09_ОБЛПЛАН жадваллар-2009 6 ой ТАЙЁР_2010 йил   йиллик" xfId="7132"/>
    <cellStyle name="_ДАСТУР обл план 2007-09_ОБЛПЛАН жадваллар-2009 6 ой ТАЙЁР_Талаб ва унинг копланиши" xfId="7133"/>
    <cellStyle name="_ДАСТУР обл план 2007-09_Режа булиниши" xfId="7134"/>
    <cellStyle name="_ДАСТУР обл план 2007-09_Режа булиниши_2009 йил   йиллик" xfId="7135"/>
    <cellStyle name="_ДАСТУР обл план 2007-09_Режа булиниши_2009 йил   йиллик  хисоботлар" xfId="7136"/>
    <cellStyle name="_ДАСТУР обл план 2007-09_Режа булиниши_2010 йил   йиллик" xfId="7137"/>
    <cellStyle name="_ДАСТУР обл план 2007-09_Режа булиниши_Талаб ва унинг копланиши" xfId="7138"/>
    <cellStyle name="_ДАСТУР обл план 2007-09_СВОД жадваллар-2009 6 ой" xfId="7139"/>
    <cellStyle name="_ДАСТУР обл план 2007-09_СВОД жадваллар-2009 6 ой_1234 СИРДАРЁ Саноат 2013-2015йй" xfId="7140"/>
    <cellStyle name="_ДАСТУР обл план 2007-09_СВОД жадваллар-2009 6 ой_Енг охирги Жиззахдан 2012 йил 2013-2015" xfId="7141"/>
    <cellStyle name="_ДАСТУР обл план 2007-09_Свод тармоклар" xfId="7142"/>
    <cellStyle name="_ДАСТУР обл план 2007-09_сводная 1 пар (2)" xfId="7143"/>
    <cellStyle name="_ДАСТУР обл план 2007-09_Сводная 1па (2)" xfId="7144"/>
    <cellStyle name="_ДАСТУР обл план 2007-09_сводная 1пр (2)" xfId="7145"/>
    <cellStyle name="_ДАСТУР обл план 2007-09_СЕНТЯБР 09.09 30." xfId="7146"/>
    <cellStyle name="_ДАСТУР обл план 2007-09_СЕНТЯБР 09.09 30._2009 йил   йиллик" xfId="7147"/>
    <cellStyle name="_ДАСТУР обл план 2007-09_СЕНТЯБР 09.09 30._2009 йил   йиллик  хисоботлар" xfId="7148"/>
    <cellStyle name="_ДАСТУР обл план 2007-09_СЕНТЯБР 09.09 30._2010 йил   йиллик" xfId="7149"/>
    <cellStyle name="_ДАСТУР обл план 2007-09_СЕНТЯБР 09.09 30._Талаб ва унинг копланиши" xfId="7150"/>
    <cellStyle name="_ДАСТУР обл план 2007-09_Сухроб Вилоят свод" xfId="7151"/>
    <cellStyle name="_ДАСТУР обл план 2007-09_Сухроб Вилоят свод_2009 йил   йиллик" xfId="7152"/>
    <cellStyle name="_ДАСТУР обл план 2007-09_Сухроб Вилоят свод_2009 йил   йиллик  хисоботлар" xfId="7153"/>
    <cellStyle name="_ДАСТУР обл план 2007-09_Сухроб Вилоят свод_2010 й  9 ойлик  якун" xfId="7154"/>
    <cellStyle name="_ДАСТУР обл план 2007-09_Сухроб Вилоят свод_2010 йил   йиллик" xfId="7155"/>
    <cellStyle name="_ДАСТУР обл план 2007-09_Сухроб Вилоят свод_2011  - 6 жадваллар ВЭС" xfId="7156"/>
    <cellStyle name="_ДАСТУР обл план 2007-09_Сухроб Вилоят свод_Талаб ва унинг копланиши" xfId="7157"/>
    <cellStyle name="_ДАСТУР обл план 2007-09_Талаб ва унинг копланиши" xfId="7158"/>
    <cellStyle name="_ДАСТУР обл план 2007-09_УЗГАРДИ ВАЗИРЛИК 85.5 минг талик ХОКИМГА 2009 й. 12 ойлик ЯНГИ ИШ УРИН. РАЗБОР" xfId="7159"/>
    <cellStyle name="_ДАСТУР обл план 2007-09_УЗГАРДИ ВАЗИРЛИК 85.5 минг талик ХОКИМГА 2009 й. 12 ойлик ЯНГИ ИШ УРИН. РАЗБОР_2009 йил   йиллик" xfId="7160"/>
    <cellStyle name="_ДАСТУР обл план 2007-09_УЗГАРДИ ВАЗИРЛИК 85.5 минг талик ХОКИМГА 2009 й. 12 ойлик ЯНГИ ИШ УРИН. РАЗБОР_2009 йил   йиллик  хисоботлар" xfId="7161"/>
    <cellStyle name="_ДАСТУР обл план 2007-09_УЗГАРДИ ВАЗИРЛИК 85.5 минг талик ХОКИМГА 2009 й. 12 ойлик ЯНГИ ИШ УРИН. РАЗБОР_2010 йил   йиллик" xfId="7162"/>
    <cellStyle name="_ДАСТУР обл план 2007-09_УЗГАРДИ ВАЗИРЛИК 85.5 минг талик ХОКИМГА 2009 й. 12 ойлик ЯНГИ ИШ УРИН. РАЗБОР_Талаб ва унинг копланиши" xfId="7163"/>
    <cellStyle name="_ДАСТУР обл план 2007-09_Фаргона Мева сабзавот 2013 йил" xfId="7164"/>
    <cellStyle name="_ДАСТУР обл план 2007-09_ФОРМА манзилли рўйхат" xfId="7165"/>
    <cellStyle name="_ДАСТУР обл план 2007-09_ФОРМА манзилли рўйхат_2009 йил   йиллик" xfId="7166"/>
    <cellStyle name="_ДАСТУР обл план 2007-09_ФОРМА манзилли рўйхат_2009 йил   йиллик  хисоботлар" xfId="7167"/>
    <cellStyle name="_ДАСТУР обл план 2007-09_ФОРМА манзилли рўйхат_2010 йил   йиллик" xfId="7168"/>
    <cellStyle name="_ДАСТУР обл план 2007-09_ФОРМА манзилли рўйхат_Талаб ва унинг копланиши" xfId="7169"/>
    <cellStyle name="_ДАСТУР обл план 2007-09_Форма-ЯИЎ ва бандлик" xfId="7170"/>
    <cellStyle name="_ДАСТУР обл план 2007-09_ХОКИМГА 2009 й. 7 ойлик ЯНГИ ИШ УРИН ОХИРГИСИ. РАЗБОР" xfId="7171"/>
    <cellStyle name="_ДАСТУР обл план 2007-09_ХОКИМГА 2009 й. 7 ойлик ЯНГИ ИШ УРИН ОХИРГИСИ. РАЗБОР_2009 йил   йиллик" xfId="7172"/>
    <cellStyle name="_ДАСТУР обл план 2007-09_ХОКИМГА 2009 й. 7 ойлик ЯНГИ ИШ УРИН ОХИРГИСИ. РАЗБОР_2009 йил   йиллик  хисоботлар" xfId="7173"/>
    <cellStyle name="_ДАСТУР обл план 2007-09_ХОКИМГА 2009 й. 7 ойлик ЯНГИ ИШ УРИН ОХИРГИСИ. РАЗБОР_2010 йил   йиллик" xfId="7174"/>
    <cellStyle name="_ДАСТУР обл план 2007-09_ХОКИМГА 2009 й. 7 ойлик ЯНГИ ИШ УРИН ОХИРГИСИ. РАЗБОР_Талаб ва унинг копланиши" xfId="7175"/>
    <cellStyle name="_ДАСТУР обл план 2007-09_ХОКИМГА 2009 й. 9 ойлик ЯНГИ ИШ УРИН ОХИРГИСИ. РАЗБОР" xfId="7176"/>
    <cellStyle name="_ДАСТУР обл план 2007-09_ХОКИМГА 2009 й. 9 ойлик ЯНГИ ИШ УРИН ОХИРГИСИ. РАЗБОР_2009 йил   йиллик" xfId="7177"/>
    <cellStyle name="_ДАСТУР обл план 2007-09_ХОКИМГА 2009 й. 9 ойлик ЯНГИ ИШ УРИН ОХИРГИСИ. РАЗБОР_2009 йил   йиллик  хисоботлар" xfId="7178"/>
    <cellStyle name="_ДАСТУР обл план 2007-09_ХОКИМГА 2009 й. 9 ойлик ЯНГИ ИШ УРИН ОХИРГИСИ. РАЗБОР_2010 йил   йиллик" xfId="7179"/>
    <cellStyle name="_ДАСТУР обл план 2007-09_ХОКИМГА 2009 й. 9 ойлик ЯНГИ ИШ УРИН ОХИРГИСИ. РАЗБОР_Талаб ва унинг копланиши" xfId="7180"/>
    <cellStyle name="_Ёкиб ака чораклик" xfId="7639"/>
    <cellStyle name="_жадваллар" xfId="7718"/>
    <cellStyle name="_жадваллар_2009 йил   йиллик  хисоботлар" xfId="7719"/>
    <cellStyle name="_жадваллар_2010 й  9 ойлик  якун" xfId="7720"/>
    <cellStyle name="_жадваллар_2011 й  9 ойлик  якун" xfId="7721"/>
    <cellStyle name="_жадваллар_2011 йил якуний экиш" xfId="7722"/>
    <cellStyle name="_жадваллар_Талаб ва унинг копланиши" xfId="7723"/>
    <cellStyle name="_Жадваллар-9 ой" xfId="7724"/>
    <cellStyle name="_Жадваллар-9 ой_2009 йил   йиллик  хисоботлар" xfId="7725"/>
    <cellStyle name="_Жадваллар-9 ой_Талаб ва унинг копланиши" xfId="7726"/>
    <cellStyle name="_Жиззах" xfId="7727"/>
    <cellStyle name="_Жиззах_1234 СИРДАРЁ Саноат 2013-2015йй" xfId="7774"/>
    <cellStyle name="_Жиззах_1па" xfId="7775"/>
    <cellStyle name="_Жиззах_2009 йил   йиллик  хисоботлар" xfId="7776"/>
    <cellStyle name="_Жиззах_2010 й  9 ойлик  якун" xfId="7777"/>
    <cellStyle name="_Жиззах_2011  - 6 жадваллар ВЭС" xfId="7778"/>
    <cellStyle name="_Жиззах_2011  - 6 жадваллар Иқтисод свод4" xfId="7779"/>
    <cellStyle name="_Жиззах_2011  I чорак жадваллар ВЭС" xfId="7780"/>
    <cellStyle name="_Жиззах_2011 й  9 ойлик  якун" xfId="7781"/>
    <cellStyle name="_Жиззах_2011 йил якуний экиш" xfId="7782"/>
    <cellStyle name="_Жиззах_Import_Forecast(last)_12.09.11 (Ismailovu)" xfId="7783"/>
    <cellStyle name="_Жиззах_банк вилоят" xfId="7784"/>
    <cellStyle name="_Жиззах_банк вилоят 2" xfId="7785"/>
    <cellStyle name="_Жиззах_банк вилоят_7 илова" xfId="7786"/>
    <cellStyle name="_Жиззах_банк вилоят_7 илова 2" xfId="7787"/>
    <cellStyle name="_Жиззах_банк вилоят_Хоразм 2013-2015 саноат дастури 12.11.2012. 19-4812" xfId="7788"/>
    <cellStyle name="_Жиззах_ВВП пром (2)" xfId="7789"/>
    <cellStyle name="_Жиззах_газомекость последний" xfId="7790"/>
    <cellStyle name="_Жиззах_ДАСТУР 2009 й. 7 ойлик кутилиш 86745та ФАКТ" xfId="7791"/>
    <cellStyle name="_Жиззах_ДАСТУР 2009 й. 7 ойлик кутилиш 86745та ФАКТ_2009 йил   йиллик  хисоботлар" xfId="7792"/>
    <cellStyle name="_Жиззах_ДАСТУР 2009 й. 7 ойлик кутилиш 86745та ФАКТ_Талаб ва унинг копланиши" xfId="7793"/>
    <cellStyle name="_Жиззах_Енг охирги Жиззахдан 2012 йил 2013-2015" xfId="7794"/>
    <cellStyle name="_Жиззах_Жиззах вилоят 1-чорак хис" xfId="7795"/>
    <cellStyle name="_Жиззах_Жиззах вилоят 1-чорак хис_2009 йил   йиллик" xfId="7796"/>
    <cellStyle name="_Жиззах_Жиззах вилоят 1-чорак хис_2009 йил   йиллик  хисоботлар" xfId="7797"/>
    <cellStyle name="_Жиззах_Жиззах вилоят 1-чорак хис_2010 йил   йиллик" xfId="7798"/>
    <cellStyle name="_Жиззах_Жиззах вилоят 1-чорак хис_Талаб ва унинг копланиши" xfId="7799"/>
    <cellStyle name="_Жиззах_иктисодга" xfId="7800"/>
    <cellStyle name="_Жиззах_иктисодга_2009 йил   йиллик" xfId="7801"/>
    <cellStyle name="_Жиззах_иктисодга_2009 йил   йиллик  хисоботлар" xfId="7802"/>
    <cellStyle name="_Жиззах_иктисодга_2010 й  9 ойлик  якун" xfId="7803"/>
    <cellStyle name="_Жиззах_иктисодга_2010 йил   йиллик" xfId="7804"/>
    <cellStyle name="_Жиззах_иктисодга_2011  - 6 жадваллар ВЭС" xfId="7805"/>
    <cellStyle name="_Жиззах_иктисодга_Талаб ва унинг копланиши" xfId="7806"/>
    <cellStyle name="_Жиззах_Иктисодиёт бошкармаси 1-чорак" xfId="7807"/>
    <cellStyle name="_Жиззах_Иктисодиёт бошкармаси 1-чорак_2009 йил   йиллик  хисоботлар" xfId="7808"/>
    <cellStyle name="_Жиззах_Иктисодиёт бошкармаси 1-чорак_Талаб ва унинг копланиши" xfId="7809"/>
    <cellStyle name="_Жиззах_Илхомбек 1 - 8 гача жадвали" xfId="7810"/>
    <cellStyle name="_Жиззах_Илхомбек 1 - 8 гача жадвали_2009 йил   йиллик" xfId="7811"/>
    <cellStyle name="_Жиззах_Илхомбек 1 - 8 гача жадвали_2009 йил   йиллик  хисоботлар" xfId="7812"/>
    <cellStyle name="_Жиззах_Илхомбек 1 - 8 гача жадвали_2010 йил   йиллик" xfId="7813"/>
    <cellStyle name="_Жиззах_Илхомбек 1 - 8 гача жадвали_Талаб ва унинг копланиши" xfId="7814"/>
    <cellStyle name="_Жиззах_Йиллик режа таксимоти" xfId="7815"/>
    <cellStyle name="_Жиззах_Йиллик режа таксимоти_2009 йил   йиллик" xfId="7816"/>
    <cellStyle name="_Жиззах_Йиллик режа таксимоти_2009 йил   йиллик  хисоботлар" xfId="7817"/>
    <cellStyle name="_Жиззах_Йиллик режа таксимоти_2010 йил   йиллик" xfId="7818"/>
    <cellStyle name="_Жиззах_Йиллик режа таксимоти_Талаб ва унинг копланиши" xfId="7819"/>
    <cellStyle name="_Жиззах_Карор буйича 31 октябр" xfId="7820"/>
    <cellStyle name="_Жиззах_Карор буйича 31 октябр 2" xfId="7821"/>
    <cellStyle name="_Жиззах_Карор буйича 31 октябр_7 илова" xfId="7822"/>
    <cellStyle name="_Жиззах_Карор буйича 31 октябр_7 илова 2" xfId="7823"/>
    <cellStyle name="_Жиззах_Карор буйича 31 октябр_Хоразм 2013-2015 саноат дастури 12.11.2012. 19-4812" xfId="7824"/>
    <cellStyle name="_Жиззах_Карор буйича охирги" xfId="7825"/>
    <cellStyle name="_Жиззах_Кашкадарё 640 карор 2010 й июн ойи кутилиши савдо" xfId="7826"/>
    <cellStyle name="_Жиззах_Лист2" xfId="7827"/>
    <cellStyle name="_Жиззах_мониторинг 20103 савдо январ-март   ойи йигма булимга" xfId="7828"/>
    <cellStyle name="_Жиззах_Мониторинг СВОДНИЙ 2010 йил 6 ойлик ТОШКЕНТга" xfId="7829"/>
    <cellStyle name="_Жиззах_ОБЛПЛАН жадваллар-2009 6 ой ТАЙЁР" xfId="7830"/>
    <cellStyle name="_Жиззах_ОБЛПЛАН жадваллар-2009 6 ой ТАЙЁР_2009 йил   йиллик" xfId="7831"/>
    <cellStyle name="_Жиззах_ОБЛПЛАН жадваллар-2009 6 ой ТАЙЁР_2009 йил   йиллик  хисоботлар" xfId="7832"/>
    <cellStyle name="_Жиззах_ОБЛПЛАН жадваллар-2009 6 ой ТАЙЁР_2010 йил   йиллик" xfId="7833"/>
    <cellStyle name="_Жиззах_ОБЛПЛАН жадваллар-2009 6 ой ТАЙЁР_Талаб ва унинг копланиши" xfId="7834"/>
    <cellStyle name="_Жиззах_Режа булиниши" xfId="7835"/>
    <cellStyle name="_Жиззах_Режа булиниши_2009 йил   йиллик" xfId="7836"/>
    <cellStyle name="_Жиззах_Режа булиниши_2009 йил   йиллик  хисоботлар" xfId="7837"/>
    <cellStyle name="_Жиззах_Режа булиниши_2010 йил   йиллик" xfId="7838"/>
    <cellStyle name="_Жиззах_Режа булиниши_Талаб ва унинг копланиши" xfId="7839"/>
    <cellStyle name="_Жиззах_СВОД жадваллар-2009 6 ой" xfId="7840"/>
    <cellStyle name="_Жиззах_СВОД жадваллар-2009 6 ой_1234 СИРДАРЁ Саноат 2013-2015йй" xfId="7841"/>
    <cellStyle name="_Жиззах_СВОД жадваллар-2009 6 ой_Енг охирги Жиззахдан 2012 йил 2013-2015" xfId="7842"/>
    <cellStyle name="_Жиззах_Свод тармоклар" xfId="7843"/>
    <cellStyle name="_Жиззах_сводная 1 пар (2)" xfId="7844"/>
    <cellStyle name="_Жиззах_Сводная 1па (2)" xfId="7845"/>
    <cellStyle name="_Жиззах_сводная 1пр (2)" xfId="7846"/>
    <cellStyle name="_Жиззах_СЕНТЯБР 09.09 30." xfId="7847"/>
    <cellStyle name="_Жиззах_СЕНТЯБР 09.09 30._2009 йил   йиллик" xfId="7848"/>
    <cellStyle name="_Жиззах_СЕНТЯБР 09.09 30._2009 йил   йиллик  хисоботлар" xfId="7849"/>
    <cellStyle name="_Жиззах_СЕНТЯБР 09.09 30._2010 йил   йиллик" xfId="7850"/>
    <cellStyle name="_Жиззах_СЕНТЯБР 09.09 30._Талаб ва унинг копланиши" xfId="7851"/>
    <cellStyle name="_Жиззах_Сухроб Вилоят свод" xfId="7852"/>
    <cellStyle name="_Жиззах_Сухроб Вилоят свод_2009 йил   йиллик" xfId="7853"/>
    <cellStyle name="_Жиззах_Сухроб Вилоят свод_2009 йил   йиллик  хисоботлар" xfId="7854"/>
    <cellStyle name="_Жиззах_Сухроб Вилоят свод_2010 й  9 ойлик  якун" xfId="7855"/>
    <cellStyle name="_Жиззах_Сухроб Вилоят свод_2010 йил   йиллик" xfId="7856"/>
    <cellStyle name="_Жиззах_Сухроб Вилоят свод_2011  - 6 жадваллар ВЭС" xfId="7857"/>
    <cellStyle name="_Жиззах_Сухроб Вилоят свод_Талаб ва унинг копланиши" xfId="7858"/>
    <cellStyle name="_Жиззах_Талаб ва унинг копланиши" xfId="7859"/>
    <cellStyle name="_Жиззах_УЗГАРДИ ВАЗИРЛИК 85.5 минг талик ХОКИМГА 2009 й. 12 ойлик ЯНГИ ИШ УРИН. РАЗБОР" xfId="7860"/>
    <cellStyle name="_Жиззах_УЗГАРДИ ВАЗИРЛИК 85.5 минг талик ХОКИМГА 2009 й. 12 ойлик ЯНГИ ИШ УРИН. РАЗБОР_2009 йил   йиллик" xfId="7861"/>
    <cellStyle name="_Жиззах_УЗГАРДИ ВАЗИРЛИК 85.5 минг талик ХОКИМГА 2009 й. 12 ойлик ЯНГИ ИШ УРИН. РАЗБОР_2009 йил   йиллик  хисоботлар" xfId="7862"/>
    <cellStyle name="_Жиззах_УЗГАРДИ ВАЗИРЛИК 85.5 минг талик ХОКИМГА 2009 й. 12 ойлик ЯНГИ ИШ УРИН. РАЗБОР_2010 йил   йиллик" xfId="7863"/>
    <cellStyle name="_Жиззах_УЗГАРДИ ВАЗИРЛИК 85.5 минг талик ХОКИМГА 2009 й. 12 ойлик ЯНГИ ИШ УРИН. РАЗБОР_Талаб ва унинг копланиши" xfId="7864"/>
    <cellStyle name="_Жиззах_Фаргона Мева сабзавот 2013 йил" xfId="7865"/>
    <cellStyle name="_Жиззах_ФОРМА манзилли рўйхат" xfId="7866"/>
    <cellStyle name="_Жиззах_ФОРМА манзилли рўйхат_2009 йил   йиллик" xfId="7867"/>
    <cellStyle name="_Жиззах_ФОРМА манзилли рўйхат_2009 йил   йиллик  хисоботлар" xfId="7868"/>
    <cellStyle name="_Жиззах_ФОРМА манзилли рўйхат_2010 йил   йиллик" xfId="7869"/>
    <cellStyle name="_Жиззах_ФОРМА манзилли рўйхат_Талаб ва унинг копланиши" xfId="7870"/>
    <cellStyle name="_Жиззах_Форма-ЯИЎ ва бандлик" xfId="7871"/>
    <cellStyle name="_Жиззах_ХОКИМГА 2009 й. 7 ойлик ЯНГИ ИШ УРИН ОХИРГИСИ. РАЗБОР" xfId="7872"/>
    <cellStyle name="_Жиззах_ХОКИМГА 2009 й. 7 ойлик ЯНГИ ИШ УРИН ОХИРГИСИ. РАЗБОР_2009 йил   йиллик" xfId="7873"/>
    <cellStyle name="_Жиззах_ХОКИМГА 2009 й. 7 ойлик ЯНГИ ИШ УРИН ОХИРГИСИ. РАЗБОР_2009 йил   йиллик  хисоботлар" xfId="7874"/>
    <cellStyle name="_Жиззах_ХОКИМГА 2009 й. 7 ойлик ЯНГИ ИШ УРИН ОХИРГИСИ. РАЗБОР_2010 йил   йиллик" xfId="7875"/>
    <cellStyle name="_Жиззах_ХОКИМГА 2009 й. 7 ойлик ЯНГИ ИШ УРИН ОХИРГИСИ. РАЗБОР_Талаб ва унинг копланиши" xfId="7876"/>
    <cellStyle name="_Жиззах_ХОКИМГА 2009 й. 9 ойлик ЯНГИ ИШ УРИН ОХИРГИСИ. РАЗБОР" xfId="7877"/>
    <cellStyle name="_Жиззах_ХОКИМГА 2009 й. 9 ойлик ЯНГИ ИШ УРИН ОХИРГИСИ. РАЗБОР_2009 йил   йиллик" xfId="7878"/>
    <cellStyle name="_Жиззах_ХОКИМГА 2009 й. 9 ойлик ЯНГИ ИШ УРИН ОХИРГИСИ. РАЗБОР_2009 йил   йиллик  хисоботлар" xfId="7879"/>
    <cellStyle name="_Жиззах_ХОКИМГА 2009 й. 9 ойлик ЯНГИ ИШ УРИН ОХИРГИСИ. РАЗБОР_2010 йил   йиллик" xfId="7880"/>
    <cellStyle name="_Жиззах_ХОКИМГА 2009 й. 9 ойлик ЯНГИ ИШ УРИН ОХИРГИСИ. РАЗБОР_Талаб ва унинг копланиши" xfId="7881"/>
    <cellStyle name="_иктисодга" xfId="7994"/>
    <cellStyle name="_индикатор" xfId="8064"/>
    <cellStyle name="_индикатор_1234 СИРДАРЁ Саноат 2013-2015йй" xfId="8065"/>
    <cellStyle name="_индикатор_Енг охирги Жиззахдан 2012 йил 2013-2015" xfId="8066"/>
    <cellStyle name="_кам топ 30,90,50" xfId="8091"/>
    <cellStyle name="_Карздорлик" xfId="8092"/>
    <cellStyle name="_Касаначи 4 ой" xfId="8243"/>
    <cellStyle name="_Кашкадарё" xfId="8244"/>
    <cellStyle name="_Кашкадарё 640 карор 2010 й август ойи инфра" xfId="8245"/>
    <cellStyle name="_Кашкадарё_1234 СИРДАРЁ Саноат 2013-2015йй" xfId="8250"/>
    <cellStyle name="_Кашкадарё_1па" xfId="8251"/>
    <cellStyle name="_Кашкадарё_2009 йил   йиллик  хисоботлар" xfId="8252"/>
    <cellStyle name="_Кашкадарё_2010 й  9 ойлик  якун" xfId="8253"/>
    <cellStyle name="_Кашкадарё_2011  - 6 жадваллар ВЭС" xfId="8254"/>
    <cellStyle name="_Кашкадарё_2011  - 6 жадваллар Иқтисод свод4" xfId="8255"/>
    <cellStyle name="_Кашкадарё_2011  I чорак жадваллар ВЭС" xfId="8256"/>
    <cellStyle name="_Кашкадарё_2011 й  9 ойлик  якун" xfId="8257"/>
    <cellStyle name="_Кашкадарё_2011 йил якуний экиш" xfId="8258"/>
    <cellStyle name="_Кашкадарё_Import_Forecast(last)_12.09.11 (Ismailovu)" xfId="8259"/>
    <cellStyle name="_Кашкадарё_банк вилоят" xfId="8260"/>
    <cellStyle name="_Кашкадарё_банк вилоят 2" xfId="8261"/>
    <cellStyle name="_Кашкадарё_банк вилоят_7 илова" xfId="8262"/>
    <cellStyle name="_Кашкадарё_банк вилоят_7 илова 2" xfId="8263"/>
    <cellStyle name="_Кашкадарё_банк вилоят_Хоразм 2013-2015 саноат дастури 12.11.2012. 19-4812" xfId="8264"/>
    <cellStyle name="_Кашкадарё_ВВП пром (2)" xfId="8265"/>
    <cellStyle name="_Кашкадарё_газомекость последний" xfId="8266"/>
    <cellStyle name="_Кашкадарё_ДАСТУР 2009 й. 7 ойлик кутилиш 86745та ФАКТ" xfId="8267"/>
    <cellStyle name="_Кашкадарё_ДАСТУР 2009 й. 7 ойлик кутилиш 86745та ФАКТ_2009 йил   йиллик  хисоботлар" xfId="8268"/>
    <cellStyle name="_Кашкадарё_ДАСТУР 2009 й. 7 ойлик кутилиш 86745та ФАКТ_Талаб ва унинг копланиши" xfId="8269"/>
    <cellStyle name="_Кашкадарё_Енг охирги Жиззахдан 2012 йил 2013-2015" xfId="8270"/>
    <cellStyle name="_Кашкадарё_Жиззах вилоят 1-чорак хис" xfId="8271"/>
    <cellStyle name="_Кашкадарё_Жиззах вилоят 1-чорак хис_2009 йил   йиллик" xfId="8272"/>
    <cellStyle name="_Кашкадарё_Жиззах вилоят 1-чорак хис_2009 йил   йиллик  хисоботлар" xfId="8273"/>
    <cellStyle name="_Кашкадарё_Жиззах вилоят 1-чорак хис_2010 йил   йиллик" xfId="8274"/>
    <cellStyle name="_Кашкадарё_Жиззах вилоят 1-чорак хис_Талаб ва унинг копланиши" xfId="8275"/>
    <cellStyle name="_Кашкадарё_иктисодга" xfId="8276"/>
    <cellStyle name="_Кашкадарё_иктисодга_2009 йил   йиллик" xfId="8277"/>
    <cellStyle name="_Кашкадарё_иктисодга_2009 йил   йиллик  хисоботлар" xfId="8278"/>
    <cellStyle name="_Кашкадарё_иктисодга_2010 й  9 ойлик  якун" xfId="8279"/>
    <cellStyle name="_Кашкадарё_иктисодга_2010 йил   йиллик" xfId="8280"/>
    <cellStyle name="_Кашкадарё_иктисодга_2011  - 6 жадваллар ВЭС" xfId="8281"/>
    <cellStyle name="_Кашкадарё_иктисодга_Талаб ва унинг копланиши" xfId="8282"/>
    <cellStyle name="_Кашкадарё_Иктисодиёт бошкармаси 1-чорак" xfId="8283"/>
    <cellStyle name="_Кашкадарё_Иктисодиёт бошкармаси 1-чорак_2009 йил   йиллик  хисоботлар" xfId="8284"/>
    <cellStyle name="_Кашкадарё_Иктисодиёт бошкармаси 1-чорак_Талаб ва унинг копланиши" xfId="8285"/>
    <cellStyle name="_Кашкадарё_Илхомбек 1 - 8 гача жадвали" xfId="8286"/>
    <cellStyle name="_Кашкадарё_Илхомбек 1 - 8 гача жадвали_2009 йил   йиллик" xfId="8287"/>
    <cellStyle name="_Кашкадарё_Илхомбек 1 - 8 гача жадвали_2009 йил   йиллик  хисоботлар" xfId="8288"/>
    <cellStyle name="_Кашкадарё_Илхомбек 1 - 8 гача жадвали_2010 йил   йиллик" xfId="8289"/>
    <cellStyle name="_Кашкадарё_Илхомбек 1 - 8 гача жадвали_Талаб ва унинг копланиши" xfId="8290"/>
    <cellStyle name="_Кашкадарё_Йиллик режа таксимоти" xfId="8291"/>
    <cellStyle name="_Кашкадарё_Йиллик режа таксимоти_2009 йил   йиллик" xfId="8292"/>
    <cellStyle name="_Кашкадарё_Йиллик режа таксимоти_2009 йил   йиллик  хисоботлар" xfId="8293"/>
    <cellStyle name="_Кашкадарё_Йиллик режа таксимоти_2010 йил   йиллик" xfId="8294"/>
    <cellStyle name="_Кашкадарё_Йиллик режа таксимоти_Талаб ва унинг копланиши" xfId="8295"/>
    <cellStyle name="_Кашкадарё_Карор буйича 31 октябр" xfId="8296"/>
    <cellStyle name="_Кашкадарё_Карор буйича 31 октябр 2" xfId="8297"/>
    <cellStyle name="_Кашкадарё_Карор буйича 31 октябр_7 илова" xfId="8298"/>
    <cellStyle name="_Кашкадарё_Карор буйича 31 октябр_7 илова 2" xfId="8299"/>
    <cellStyle name="_Кашкадарё_Карор буйича 31 октябр_Хоразм 2013-2015 саноат дастури 12.11.2012. 19-4812" xfId="8300"/>
    <cellStyle name="_Кашкадарё_Карор буйича охирги" xfId="8301"/>
    <cellStyle name="_Кашкадарё_Кашкадарё 640 карор 2010 й июн ойи кутилиши савдо" xfId="8302"/>
    <cellStyle name="_Кашкадарё_Лист2" xfId="8303"/>
    <cellStyle name="_Кашкадарё_мониторинг 20103 савдо январ-март   ойи йигма булимга" xfId="8304"/>
    <cellStyle name="_Кашкадарё_Мониторинг СВОДНИЙ 2010 йил 6 ойлик ТОШКЕНТга" xfId="8305"/>
    <cellStyle name="_Кашкадарё_ОБЛПЛАН жадваллар-2009 6 ой ТАЙЁР" xfId="8306"/>
    <cellStyle name="_Кашкадарё_ОБЛПЛАН жадваллар-2009 6 ой ТАЙЁР_2009 йил   йиллик" xfId="8307"/>
    <cellStyle name="_Кашкадарё_ОБЛПЛАН жадваллар-2009 6 ой ТАЙЁР_2009 йил   йиллик  хисоботлар" xfId="8308"/>
    <cellStyle name="_Кашкадарё_ОБЛПЛАН жадваллар-2009 6 ой ТАЙЁР_2010 йил   йиллик" xfId="8309"/>
    <cellStyle name="_Кашкадарё_ОБЛПЛАН жадваллар-2009 6 ой ТАЙЁР_Талаб ва унинг копланиши" xfId="8310"/>
    <cellStyle name="_Кашкадарё_Режа булиниши" xfId="8311"/>
    <cellStyle name="_Кашкадарё_Режа булиниши_2009 йил   йиллик" xfId="8312"/>
    <cellStyle name="_Кашкадарё_Режа булиниши_2009 йил   йиллик  хисоботлар" xfId="8313"/>
    <cellStyle name="_Кашкадарё_Режа булиниши_2010 йил   йиллик" xfId="8314"/>
    <cellStyle name="_Кашкадарё_Режа булиниши_Талаб ва унинг копланиши" xfId="8315"/>
    <cellStyle name="_Кашкадарё_СВОД жадваллар-2009 6 ой" xfId="8316"/>
    <cellStyle name="_Кашкадарё_СВОД жадваллар-2009 6 ой_1234 СИРДАРЁ Саноат 2013-2015йй" xfId="8317"/>
    <cellStyle name="_Кашкадарё_СВОД жадваллар-2009 6 ой_Енг охирги Жиззахдан 2012 йил 2013-2015" xfId="8318"/>
    <cellStyle name="_Кашкадарё_Свод тармоклар" xfId="8319"/>
    <cellStyle name="_Кашкадарё_сводная 1 пар (2)" xfId="8320"/>
    <cellStyle name="_Кашкадарё_Сводная 1па (2)" xfId="8321"/>
    <cellStyle name="_Кашкадарё_сводная 1пр (2)" xfId="8322"/>
    <cellStyle name="_Кашкадарё_СЕНТЯБР 09.09 30." xfId="8323"/>
    <cellStyle name="_Кашкадарё_СЕНТЯБР 09.09 30._2009 йил   йиллик" xfId="8324"/>
    <cellStyle name="_Кашкадарё_СЕНТЯБР 09.09 30._2009 йил   йиллик  хисоботлар" xfId="8325"/>
    <cellStyle name="_Кашкадарё_СЕНТЯБР 09.09 30._2010 йил   йиллик" xfId="8326"/>
    <cellStyle name="_Кашкадарё_СЕНТЯБР 09.09 30._Талаб ва унинг копланиши" xfId="8327"/>
    <cellStyle name="_Кашкадарё_Сухроб Вилоят свод" xfId="8328"/>
    <cellStyle name="_Кашкадарё_Сухроб Вилоят свод_2009 йил   йиллик" xfId="8329"/>
    <cellStyle name="_Кашкадарё_Сухроб Вилоят свод_2009 йил   йиллик  хисоботлар" xfId="8330"/>
    <cellStyle name="_Кашкадарё_Сухроб Вилоят свод_2010 й  9 ойлик  якун" xfId="8331"/>
    <cellStyle name="_Кашкадарё_Сухроб Вилоят свод_2010 йил   йиллик" xfId="8332"/>
    <cellStyle name="_Кашкадарё_Сухроб Вилоят свод_2011  - 6 жадваллар ВЭС" xfId="8333"/>
    <cellStyle name="_Кашкадарё_Сухроб Вилоят свод_Талаб ва унинг копланиши" xfId="8334"/>
    <cellStyle name="_Кашкадарё_Талаб ва унинг копланиши" xfId="8335"/>
    <cellStyle name="_Кашкадарё_УЗГАРДИ ВАЗИРЛИК 85.5 минг талик ХОКИМГА 2009 й. 12 ойлик ЯНГИ ИШ УРИН. РАЗБОР" xfId="8336"/>
    <cellStyle name="_Кашкадарё_УЗГАРДИ ВАЗИРЛИК 85.5 минг талик ХОКИМГА 2009 й. 12 ойлик ЯНГИ ИШ УРИН. РАЗБОР_2009 йил   йиллик" xfId="8337"/>
    <cellStyle name="_Кашкадарё_УЗГАРДИ ВАЗИРЛИК 85.5 минг талик ХОКИМГА 2009 й. 12 ойлик ЯНГИ ИШ УРИН. РАЗБОР_2009 йил   йиллик  хисоботлар" xfId="8338"/>
    <cellStyle name="_Кашкадарё_УЗГАРДИ ВАЗИРЛИК 85.5 минг талик ХОКИМГА 2009 й. 12 ойлик ЯНГИ ИШ УРИН. РАЗБОР_2010 йил   йиллик" xfId="8339"/>
    <cellStyle name="_Кашкадарё_УЗГАРДИ ВАЗИРЛИК 85.5 минг талик ХОКИМГА 2009 й. 12 ойлик ЯНГИ ИШ УРИН. РАЗБОР_Талаб ва унинг копланиши" xfId="8340"/>
    <cellStyle name="_Кашкадарё_Фаргона Мева сабзавот 2013 йил" xfId="8341"/>
    <cellStyle name="_Кашкадарё_ФОРМА манзилли рўйхат" xfId="8342"/>
    <cellStyle name="_Кашкадарё_ФОРМА манзилли рўйхат_2009 йил   йиллик" xfId="8343"/>
    <cellStyle name="_Кашкадарё_ФОРМА манзилли рўйхат_2009 йил   йиллик  хисоботлар" xfId="8344"/>
    <cellStyle name="_Кашкадарё_ФОРМА манзилли рўйхат_2010 йил   йиллик" xfId="8345"/>
    <cellStyle name="_Кашкадарё_ФОРМА манзилли рўйхат_Талаб ва унинг копланиши" xfId="8346"/>
    <cellStyle name="_Кашкадарё_Форма-ЯИЎ ва бандлик" xfId="8347"/>
    <cellStyle name="_Кашкадарё_ХОКИМГА 2009 й. 7 ойлик ЯНГИ ИШ УРИН ОХИРГИСИ. РАЗБОР" xfId="8348"/>
    <cellStyle name="_Кашкадарё_ХОКИМГА 2009 й. 7 ойлик ЯНГИ ИШ УРИН ОХИРГИСИ. РАЗБОР_2009 йил   йиллик" xfId="8349"/>
    <cellStyle name="_Кашкадарё_ХОКИМГА 2009 й. 7 ойлик ЯНГИ ИШ УРИН ОХИРГИСИ. РАЗБОР_2009 йил   йиллик  хисоботлар" xfId="8350"/>
    <cellStyle name="_Кашкадарё_ХОКИМГА 2009 й. 7 ойлик ЯНГИ ИШ УРИН ОХИРГИСИ. РАЗБОР_2010 йил   йиллик" xfId="8351"/>
    <cellStyle name="_Кашкадарё_ХОКИМГА 2009 й. 7 ойлик ЯНГИ ИШ УРИН ОХИРГИСИ. РАЗБОР_Талаб ва унинг копланиши" xfId="8352"/>
    <cellStyle name="_Кашкадарё_ХОКИМГА 2009 й. 9 ойлик ЯНГИ ИШ УРИН ОХИРГИСИ. РАЗБОР" xfId="8353"/>
    <cellStyle name="_Кашкадарё_ХОКИМГА 2009 й. 9 ойлик ЯНГИ ИШ УРИН ОХИРГИСИ. РАЗБОР_2009 йил   йиллик" xfId="8354"/>
    <cellStyle name="_Кашкадарё_ХОКИМГА 2009 й. 9 ойлик ЯНГИ ИШ УРИН ОХИРГИСИ. РАЗБОР_2009 йил   йиллик  хисоботлар" xfId="8355"/>
    <cellStyle name="_Кашкадарё_ХОКИМГА 2009 й. 9 ойлик ЯНГИ ИШ УРИН ОХИРГИСИ. РАЗБОР_2010 йил   йиллик" xfId="8356"/>
    <cellStyle name="_Кашкадарё_ХОКИМГА 2009 й. 9 ойлик ЯНГИ ИШ УРИН ОХИРГИСИ. РАЗБОР_Талаб ва унинг копланиши" xfId="8357"/>
    <cellStyle name="_кварталиктисод+" xfId="8358"/>
    <cellStyle name="_Келес узгарган" xfId="4050"/>
    <cellStyle name="_Кишлок хуж" xfId="8359"/>
    <cellStyle name="_кишлокка ажратилган кредитлар  NEW" xfId="8360"/>
    <cellStyle name="_ккк" xfId="4051"/>
    <cellStyle name="_Книга1" xfId="8361"/>
    <cellStyle name="_Книга10" xfId="8362"/>
    <cellStyle name="_Книга2" xfId="8363"/>
    <cellStyle name="_Книга3" xfId="8364"/>
    <cellStyle name="_Книга9" xfId="8365"/>
    <cellStyle name="_Комплекс Дастури (24-38)" xfId="8366"/>
    <cellStyle name="_Копия 2 FS CABLE Case 2 (+ж+т¬ы, ¦¦L¦ ME, 250000+ы, CU8033,1¦т-+-б,¬щ--)" xfId="8367"/>
    <cellStyle name="_Копия Иктисод формалари о" xfId="8368"/>
    <cellStyle name="_Копия Иктисод формалари о_Илхомбек 1 - 8 гача жадвали" xfId="8369"/>
    <cellStyle name="_Копия Иктисод формалари о_Нам дастур 2009-2012 (ўзбек)" xfId="8370"/>
    <cellStyle name="_Копия Иктисод формалари о_ФОРМА манзилли рўйхат" xfId="8371"/>
    <cellStyle name="_Лист1" xfId="8380"/>
    <cellStyle name="_Лист2" xfId="8381"/>
    <cellStyle name="_Март~Май" xfId="8664"/>
    <cellStyle name="_МВЭС" xfId="8675"/>
    <cellStyle name="_МОЛИЯ даромад-харажат" xfId="8906"/>
    <cellStyle name="_МОЛИЯ даромад-харажат_1234 СИРДАРЁ Саноат 2013-2015йй" xfId="8907"/>
    <cellStyle name="_МОЛИЯ даромад-харажат_2009 йил   йиллик" xfId="8908"/>
    <cellStyle name="_МОЛИЯ даромад-харажат_2009 йил   йиллик  хисоботлар" xfId="8909"/>
    <cellStyle name="_МОЛИЯ даромад-харажат_2010 й  9 ойлик  якун" xfId="8910"/>
    <cellStyle name="_МОЛИЯ даромад-харажат_2010 йил   йиллик" xfId="8911"/>
    <cellStyle name="_МОЛИЯ даромад-харажат_2011  - 6 жадваллар ВЭС" xfId="8912"/>
    <cellStyle name="_МОЛИЯ даромад-харажат_Енг охирги Жиззахдан 2012 йил 2013-2015" xfId="8913"/>
    <cellStyle name="_МОЛИЯ даромад-харажат_Илхомбек 1 - 8 гача жадвали" xfId="8914"/>
    <cellStyle name="_МОЛИЯ даромад-харажат_Илхомбек 1 - 8 гача жадвали_2009 йил   йиллик" xfId="8915"/>
    <cellStyle name="_МОЛИЯ даромад-харажат_Илхомбек 1 - 8 гача жадвали_2009 йил   йиллик  хисоботлар" xfId="8916"/>
    <cellStyle name="_МОЛИЯ даромад-харажат_Илхомбек 1 - 8 гача жадвали_2010 йил   йиллик" xfId="8917"/>
    <cellStyle name="_МОЛИЯ даромад-харажат_Илхомбек 1 - 8 гача жадвали_Талаб ва унинг копланиши" xfId="8918"/>
    <cellStyle name="_МОЛИЯ даромад-харажат_Кашкадарё 308  01.10.2010 й" xfId="8919"/>
    <cellStyle name="_МОЛИЯ даромад-харажат_Талаб ва унинг копланиши" xfId="8920"/>
    <cellStyle name="_МОЛИЯ даромад-харажат_ФОРМА манзилли рўйхат" xfId="8921"/>
    <cellStyle name="_МОЛИЯ даромад-харажат_ФОРМА манзилли рўйхат_2009 йил   йиллик" xfId="8922"/>
    <cellStyle name="_МОЛИЯ даромад-харажат_ФОРМА манзилли рўйхат_2009 йил   йиллик  хисоботлар" xfId="8923"/>
    <cellStyle name="_МОЛИЯ даромад-харажат_ФОРМА манзилли рўйхат_2010 йил   йиллик" xfId="8924"/>
    <cellStyle name="_МОЛИЯ даромад-харажат_ФОРМА манзилли рўйхат_Талаб ва унинг копланиши" xfId="8925"/>
    <cellStyle name="_Наманган" xfId="9017"/>
    <cellStyle name="_Наманган-1" xfId="9018"/>
    <cellStyle name="_Наманган-1_1234 СИРДАРЁ Саноат 2013-2015йй" xfId="9019"/>
    <cellStyle name="_Наманган-1_1па" xfId="9020"/>
    <cellStyle name="_Наманган-1_2009 йил   йиллик  хисоботлар" xfId="9021"/>
    <cellStyle name="_Наманган-1_2010 й  9 ойлик  якун" xfId="9022"/>
    <cellStyle name="_Наманган-1_2011  - 6 жадваллар ВЭС" xfId="9023"/>
    <cellStyle name="_Наманган-1_2011  - 6 жадваллар Иқтисод свод4" xfId="9024"/>
    <cellStyle name="_Наманган-1_2011  I чорак жадваллар ВЭС" xfId="9025"/>
    <cellStyle name="_Наманган-1_2011 й  9 ойлик  якун" xfId="9026"/>
    <cellStyle name="_Наманган-1_2011 йил якуний экиш" xfId="9027"/>
    <cellStyle name="_Наманган-1_Import_Forecast(last)_12.09.11 (Ismailovu)" xfId="9028"/>
    <cellStyle name="_Наманган-1_банк вилоят" xfId="9029"/>
    <cellStyle name="_Наманган-1_банк вилоят 2" xfId="9030"/>
    <cellStyle name="_Наманган-1_банк вилоят_7 илова" xfId="9031"/>
    <cellStyle name="_Наманган-1_банк вилоят_7 илова 2" xfId="9032"/>
    <cellStyle name="_Наманган-1_банк вилоят_Хоразм 2013-2015 саноат дастури 12.11.2012. 19-4812" xfId="9033"/>
    <cellStyle name="_Наманган-1_ВВП пром (2)" xfId="9034"/>
    <cellStyle name="_Наманган-1_газомекость последний" xfId="9035"/>
    <cellStyle name="_Наманган-1_ДАСТУР 2009 й. 7 ойлик кутилиш 86745та ФАКТ" xfId="9036"/>
    <cellStyle name="_Наманган-1_ДАСТУР 2009 й. 7 ойлик кутилиш 86745та ФАКТ_2009 йил   йиллик  хисоботлар" xfId="9037"/>
    <cellStyle name="_Наманган-1_ДАСТУР 2009 й. 7 ойлик кутилиш 86745та ФАКТ_Талаб ва унинг копланиши" xfId="9038"/>
    <cellStyle name="_Наманган-1_Енг охирги Жиззахдан 2012 йил 2013-2015" xfId="9039"/>
    <cellStyle name="_Наманган-1_Жиззах вилоят 1-чорак хис" xfId="9040"/>
    <cellStyle name="_Наманган-1_Жиззах вилоят 1-чорак хис_2009 йил   йиллик" xfId="9041"/>
    <cellStyle name="_Наманган-1_Жиззах вилоят 1-чорак хис_2009 йил   йиллик  хисоботлар" xfId="9042"/>
    <cellStyle name="_Наманган-1_Жиззах вилоят 1-чорак хис_2010 йил   йиллик" xfId="9043"/>
    <cellStyle name="_Наманган-1_Жиззах вилоят 1-чорак хис_Талаб ва унинг копланиши" xfId="9044"/>
    <cellStyle name="_Наманган-1_иктисодга" xfId="9045"/>
    <cellStyle name="_Наманган-1_иктисодга_2009 йил   йиллик" xfId="9046"/>
    <cellStyle name="_Наманган-1_иктисодга_2009 йил   йиллик  хисоботлар" xfId="9047"/>
    <cellStyle name="_Наманган-1_иктисодга_2010 й  9 ойлик  якун" xfId="9048"/>
    <cellStyle name="_Наманган-1_иктисодга_2010 йил   йиллик" xfId="9049"/>
    <cellStyle name="_Наманган-1_иктисодга_2011  - 6 жадваллар ВЭС" xfId="9050"/>
    <cellStyle name="_Наманган-1_иктисодга_Талаб ва унинг копланиши" xfId="9051"/>
    <cellStyle name="_Наманган-1_Иктисодиёт бошкармаси 1-чорак" xfId="9052"/>
    <cellStyle name="_Наманган-1_Иктисодиёт бошкармаси 1-чорак_2009 йил   йиллик  хисоботлар" xfId="9053"/>
    <cellStyle name="_Наманган-1_Иктисодиёт бошкармаси 1-чорак_Талаб ва унинг копланиши" xfId="9054"/>
    <cellStyle name="_Наманган-1_Илхомбек 1 - 8 гача жадвали" xfId="9055"/>
    <cellStyle name="_Наманган-1_Илхомбек 1 - 8 гача жадвали_2009 йил   йиллик" xfId="9056"/>
    <cellStyle name="_Наманган-1_Илхомбек 1 - 8 гача жадвали_2009 йил   йиллик  хисоботлар" xfId="9057"/>
    <cellStyle name="_Наманган-1_Илхомбек 1 - 8 гача жадвали_2010 йил   йиллик" xfId="9058"/>
    <cellStyle name="_Наманган-1_Илхомбек 1 - 8 гача жадвали_Талаб ва унинг копланиши" xfId="9059"/>
    <cellStyle name="_Наманган-1_Йиллик режа таксимоти" xfId="9060"/>
    <cellStyle name="_Наманган-1_Йиллик режа таксимоти_2009 йил   йиллик" xfId="9061"/>
    <cellStyle name="_Наманган-1_Йиллик режа таксимоти_2009 йил   йиллик  хисоботлар" xfId="9062"/>
    <cellStyle name="_Наманган-1_Йиллик режа таксимоти_2010 йил   йиллик" xfId="9063"/>
    <cellStyle name="_Наманган-1_Йиллик режа таксимоти_Талаб ва унинг копланиши" xfId="9064"/>
    <cellStyle name="_Наманган-1_Карор буйича 31 октябр" xfId="9065"/>
    <cellStyle name="_Наманган-1_Карор буйича 31 октябр 2" xfId="9066"/>
    <cellStyle name="_Наманган-1_Карор буйича 31 октябр_7 илова" xfId="9067"/>
    <cellStyle name="_Наманган-1_Карор буйича 31 октябр_7 илова 2" xfId="9068"/>
    <cellStyle name="_Наманган-1_Карор буйича 31 октябр_Хоразм 2013-2015 саноат дастури 12.11.2012. 19-4812" xfId="9069"/>
    <cellStyle name="_Наманган-1_Карор буйича охирги" xfId="9070"/>
    <cellStyle name="_Наманган-1_Кашкадарё 640 карор 2010 й июн ойи кутилиши савдо" xfId="9071"/>
    <cellStyle name="_Наманган-1_Лист2" xfId="9072"/>
    <cellStyle name="_Наманган-1_мониторинг 20103 савдо январ-март   ойи йигма булимга" xfId="9073"/>
    <cellStyle name="_Наманган-1_Мониторинг СВОДНИЙ 2010 йил 6 ойлик ТОШКЕНТга" xfId="9074"/>
    <cellStyle name="_Наманган-1_ОБЛПЛАН жадваллар-2009 6 ой ТАЙЁР" xfId="9075"/>
    <cellStyle name="_Наманган-1_ОБЛПЛАН жадваллар-2009 6 ой ТАЙЁР_2009 йил   йиллик" xfId="9076"/>
    <cellStyle name="_Наманган-1_ОБЛПЛАН жадваллар-2009 6 ой ТАЙЁР_2009 йил   йиллик  хисоботлар" xfId="9077"/>
    <cellStyle name="_Наманган-1_ОБЛПЛАН жадваллар-2009 6 ой ТАЙЁР_2010 йил   йиллик" xfId="9078"/>
    <cellStyle name="_Наманган-1_ОБЛПЛАН жадваллар-2009 6 ой ТАЙЁР_Талаб ва унинг копланиши" xfId="9079"/>
    <cellStyle name="_Наманган-1_Режа булиниши" xfId="9080"/>
    <cellStyle name="_Наманган-1_Режа булиниши_2009 йил   йиллик" xfId="9081"/>
    <cellStyle name="_Наманган-1_Режа булиниши_2009 йил   йиллик  хисоботлар" xfId="9082"/>
    <cellStyle name="_Наманган-1_Режа булиниши_2010 йил   йиллик" xfId="9083"/>
    <cellStyle name="_Наманган-1_Режа булиниши_Талаб ва унинг копланиши" xfId="9084"/>
    <cellStyle name="_Наманган-1_СВОД жадваллар-2009 6 ой" xfId="9085"/>
    <cellStyle name="_Наманган-1_СВОД жадваллар-2009 6 ой_1234 СИРДАРЁ Саноат 2013-2015йй" xfId="9086"/>
    <cellStyle name="_Наманган-1_СВОД жадваллар-2009 6 ой_Енг охирги Жиззахдан 2012 йил 2013-2015" xfId="9087"/>
    <cellStyle name="_Наманган-1_Свод тармоклар" xfId="9088"/>
    <cellStyle name="_Наманган-1_сводная 1 пар (2)" xfId="9089"/>
    <cellStyle name="_Наманган-1_Сводная 1па (2)" xfId="9090"/>
    <cellStyle name="_Наманган-1_сводная 1пр (2)" xfId="9091"/>
    <cellStyle name="_Наманган-1_СЕНТЯБР 09.09 30." xfId="9092"/>
    <cellStyle name="_Наманган-1_СЕНТЯБР 09.09 30._2009 йил   йиллик" xfId="9093"/>
    <cellStyle name="_Наманган-1_СЕНТЯБР 09.09 30._2009 йил   йиллик  хисоботлар" xfId="9094"/>
    <cellStyle name="_Наманган-1_СЕНТЯБР 09.09 30._2010 йил   йиллик" xfId="9095"/>
    <cellStyle name="_Наманган-1_СЕНТЯБР 09.09 30._Талаб ва унинг копланиши" xfId="9096"/>
    <cellStyle name="_Наманган-1_Сухроб Вилоят свод" xfId="9097"/>
    <cellStyle name="_Наманган-1_Сухроб Вилоят свод_2009 йил   йиллик" xfId="9098"/>
    <cellStyle name="_Наманган-1_Сухроб Вилоят свод_2009 йил   йиллик  хисоботлар" xfId="9099"/>
    <cellStyle name="_Наманган-1_Сухроб Вилоят свод_2010 й  9 ойлик  якун" xfId="9100"/>
    <cellStyle name="_Наманган-1_Сухроб Вилоят свод_2010 йил   йиллик" xfId="9101"/>
    <cellStyle name="_Наманган-1_Сухроб Вилоят свод_2011  - 6 жадваллар ВЭС" xfId="9102"/>
    <cellStyle name="_Наманган-1_Сухроб Вилоят свод_Талаб ва унинг копланиши" xfId="9103"/>
    <cellStyle name="_Наманган-1_Талаб ва унинг копланиши" xfId="9104"/>
    <cellStyle name="_Наманган-1_УЗГАРДИ ВАЗИРЛИК 85.5 минг талик ХОКИМГА 2009 й. 12 ойлик ЯНГИ ИШ УРИН. РАЗБОР" xfId="9105"/>
    <cellStyle name="_Наманган-1_УЗГАРДИ ВАЗИРЛИК 85.5 минг талик ХОКИМГА 2009 й. 12 ойлик ЯНГИ ИШ УРИН. РАЗБОР_2009 йил   йиллик" xfId="9106"/>
    <cellStyle name="_Наманган-1_УЗГАРДИ ВАЗИРЛИК 85.5 минг талик ХОКИМГА 2009 й. 12 ойлик ЯНГИ ИШ УРИН. РАЗБОР_2009 йил   йиллик  хисоботлар" xfId="9107"/>
    <cellStyle name="_Наманган-1_УЗГАРДИ ВАЗИРЛИК 85.5 минг талик ХОКИМГА 2009 й. 12 ойлик ЯНГИ ИШ УРИН. РАЗБОР_2010 йил   йиллик" xfId="9108"/>
    <cellStyle name="_Наманган-1_УЗГАРДИ ВАЗИРЛИК 85.5 минг талик ХОКИМГА 2009 й. 12 ойлик ЯНГИ ИШ УРИН. РАЗБОР_Талаб ва унинг копланиши" xfId="9109"/>
    <cellStyle name="_Наманган-1_Фаргона Мева сабзавот 2013 йил" xfId="9110"/>
    <cellStyle name="_Наманган-1_ФОРМА манзилли рўйхат" xfId="9111"/>
    <cellStyle name="_Наманган-1_ФОРМА манзилли рўйхат_2009 йил   йиллик" xfId="9112"/>
    <cellStyle name="_Наманган-1_ФОРМА манзилли рўйхат_2009 йил   йиллик  хисоботлар" xfId="9113"/>
    <cellStyle name="_Наманган-1_ФОРМА манзилли рўйхат_2010 йил   йиллик" xfId="9114"/>
    <cellStyle name="_Наманган-1_ФОРМА манзилли рўйхат_Талаб ва унинг копланиши" xfId="9115"/>
    <cellStyle name="_Наманган-1_Форма-ЯИЎ ва бандлик" xfId="9116"/>
    <cellStyle name="_Наманган-1_ХОКИМГА 2009 й. 7 ойлик ЯНГИ ИШ УРИН ОХИРГИСИ. РАЗБОР" xfId="9117"/>
    <cellStyle name="_Наманган-1_ХОКИМГА 2009 й. 7 ойлик ЯНГИ ИШ УРИН ОХИРГИСИ. РАЗБОР_2009 йил   йиллик" xfId="9118"/>
    <cellStyle name="_Наманган-1_ХОКИМГА 2009 й. 7 ойлик ЯНГИ ИШ УРИН ОХИРГИСИ. РАЗБОР_2009 йил   йиллик  хисоботлар" xfId="9119"/>
    <cellStyle name="_Наманган-1_ХОКИМГА 2009 й. 7 ойлик ЯНГИ ИШ УРИН ОХИРГИСИ. РАЗБОР_2010 йил   йиллик" xfId="9120"/>
    <cellStyle name="_Наманган-1_ХОКИМГА 2009 й. 7 ойлик ЯНГИ ИШ УРИН ОХИРГИСИ. РАЗБОР_Талаб ва унинг копланиши" xfId="9121"/>
    <cellStyle name="_Наманган-1_ХОКИМГА 2009 й. 9 ойлик ЯНГИ ИШ УРИН ОХИРГИСИ. РАЗБОР" xfId="9122"/>
    <cellStyle name="_Наманган-1_ХОКИМГА 2009 й. 9 ойлик ЯНГИ ИШ УРИН ОХИРГИСИ. РАЗБОР_2009 йил   йиллик" xfId="9123"/>
    <cellStyle name="_Наманган-1_ХОКИМГА 2009 й. 9 ойлик ЯНГИ ИШ УРИН ОХИРГИСИ. РАЗБОР_2009 йил   йиллик  хисоботлар" xfId="9124"/>
    <cellStyle name="_Наманган-1_ХОКИМГА 2009 й. 9 ойлик ЯНГИ ИШ УРИН ОХИРГИСИ. РАЗБОР_2010 йил   йиллик" xfId="9125"/>
    <cellStyle name="_Наманган-1_ХОКИМГА 2009 й. 9 ойлик ЯНГИ ИШ УРИН ОХИРГИСИ. РАЗБОР_Талаб ва унинг копланиши" xfId="9126"/>
    <cellStyle name="_Нарпай (4)" xfId="9127"/>
    <cellStyle name="_Нарпай Туман жами106  буйича 1  2014 й 1-3-илова 2-вариант" xfId="9128"/>
    <cellStyle name="_ОБЛПЛАГА 2008 й. 12 ойлик ва йиллик маълумотлар берилди." xfId="9129"/>
    <cellStyle name="_ОБЛПЛАГА 2008 й. 12 ойлик ва йиллик маълумотлар берилди._2009 йил   йиллик  хисоботлар" xfId="9130"/>
    <cellStyle name="_ОБЛПЛАГА 2008 й. 12 ойлик ва йиллик маълумотлар берилди._Талаб ва унинг копланиши" xfId="9131"/>
    <cellStyle name="_ОБЛПЛАН жадваллар-2009 6 ой ТАЙЁР" xfId="9132"/>
    <cellStyle name="_ОБЛПЛАН жадваллар-2009 6 ой ТАЙЁР_2009 йил   йиллик  хисоботлар" xfId="9142"/>
    <cellStyle name="_ОБЛПЛАН жадваллар-2009 6 ой ТАЙЁР_Талаб ва унинг копланиши" xfId="9151"/>
    <cellStyle name="_ОЗУКА МАЙДОНИ СВОД 2011-2012" xfId="4179"/>
    <cellStyle name="_оптимал 2009 й01.01.01" xfId="4189"/>
    <cellStyle name="_Остатки Улугбек UzDY" xfId="9194"/>
    <cellStyle name="_Охангарон тумани 2012 йил режа кумита" xfId="4190"/>
    <cellStyle name="_Паркент тумани" xfId="4191"/>
    <cellStyle name="_Пискент тумани 2012 жойлаштириш таклифи" xfId="4192"/>
    <cellStyle name="_ПП-1050 формы" xfId="9445"/>
    <cellStyle name="_Приложения1,2 к постановлению" xfId="9446"/>
    <cellStyle name="_Приложения1,2 к постановлению_20100830_Questions_Updated Material_Austem" xfId="9447"/>
    <cellStyle name="_Приложения1,2 к постановлению_Updated FS - 25.10.2010 - Revised Version-2" xfId="9448"/>
    <cellStyle name="_Приложения1,2 к постановлению_Объем производства GMUz" xfId="9449"/>
    <cellStyle name="_Прогн-НРМ-2010-2013-макет" xfId="9450"/>
    <cellStyle name="_Прогн-НРМ-2010-2013-макет_3. Экспорт-импорт" xfId="9451"/>
    <cellStyle name="_Прогн-НРМ-2010-2013-макет_3. Экспорт-импорт1" xfId="9452"/>
    <cellStyle name="_Прогноз 2009 год 2" xfId="9457"/>
    <cellStyle name="_ПСБ-ПР~1" xfId="9460"/>
    <cellStyle name="_Р.Шоабдурахмонов топшириғи - янги иш ўринлари" xfId="9461"/>
    <cellStyle name="_СHINOZ 2012 охирги" xfId="4203"/>
    <cellStyle name="_Самар_анд" xfId="9525"/>
    <cellStyle name="_Самар_анд_1234 СИРДАРЁ Саноат 2013-2015йй" xfId="9526"/>
    <cellStyle name="_Самар_анд_1па" xfId="9527"/>
    <cellStyle name="_Самар_анд_2009 йил   йиллик  хисоботлар" xfId="9528"/>
    <cellStyle name="_Самар_анд_2010 й  9 ойлик  якун" xfId="9529"/>
    <cellStyle name="_Самар_анд_2011  - 6 жадваллар ВЭС" xfId="9530"/>
    <cellStyle name="_Самар_анд_2011  - 6 жадваллар Иқтисод свод4" xfId="9531"/>
    <cellStyle name="_Самар_анд_2011  I чорак жадваллар ВЭС" xfId="9532"/>
    <cellStyle name="_Самар_анд_2011 й  9 ойлик  якун" xfId="9533"/>
    <cellStyle name="_Самар_анд_2011 йил якуний экиш" xfId="9534"/>
    <cellStyle name="_Самар_анд_Import_Forecast(last)_12.09.11 (Ismailovu)" xfId="9535"/>
    <cellStyle name="_Самар_анд_банк вилоят" xfId="9536"/>
    <cellStyle name="_Самар_анд_банк вилоят 2" xfId="9537"/>
    <cellStyle name="_Самар_анд_банк вилоят_7 илова" xfId="9538"/>
    <cellStyle name="_Самар_анд_банк вилоят_7 илова 2" xfId="9539"/>
    <cellStyle name="_Самар_анд_банк вилоят_Хоразм 2013-2015 саноат дастури 12.11.2012. 19-4812" xfId="9540"/>
    <cellStyle name="_Самар_анд_ВВП пром (2)" xfId="9541"/>
    <cellStyle name="_Самар_анд_газомекость последний" xfId="9542"/>
    <cellStyle name="_Самар_анд_ДАСТУР 2009 й. 7 ойлик кутилиш 86745та ФАКТ" xfId="9543"/>
    <cellStyle name="_Самар_анд_ДАСТУР 2009 й. 7 ойлик кутилиш 86745та ФАКТ_2009 йил   йиллик  хисоботлар" xfId="9544"/>
    <cellStyle name="_Самар_анд_ДАСТУР 2009 й. 7 ойлик кутилиш 86745та ФАКТ_Талаб ва унинг копланиши" xfId="9545"/>
    <cellStyle name="_Самар_анд_Енг охирги Жиззахдан 2012 йил 2013-2015" xfId="9546"/>
    <cellStyle name="_Самар_анд_Жиззах вилоят 1-чорак хис" xfId="9547"/>
    <cellStyle name="_Самар_анд_Жиззах вилоят 1-чорак хис_2009 йил   йиллик" xfId="9548"/>
    <cellStyle name="_Самар_анд_Жиззах вилоят 1-чорак хис_2009 йил   йиллик  хисоботлар" xfId="9549"/>
    <cellStyle name="_Самар_анд_Жиззах вилоят 1-чорак хис_2010 йил   йиллик" xfId="9550"/>
    <cellStyle name="_Самар_анд_Жиззах вилоят 1-чорак хис_Талаб ва унинг копланиши" xfId="9551"/>
    <cellStyle name="_Самар_анд_иктисодга" xfId="9552"/>
    <cellStyle name="_Самар_анд_иктисодга_2009 йил   йиллик" xfId="9553"/>
    <cellStyle name="_Самар_анд_иктисодга_2009 йил   йиллик  хисоботлар" xfId="9554"/>
    <cellStyle name="_Самар_анд_иктисодга_2010 й  9 ойлик  якун" xfId="9555"/>
    <cellStyle name="_Самар_анд_иктисодга_2010 йил   йиллик" xfId="9556"/>
    <cellStyle name="_Самар_анд_иктисодга_2011  - 6 жадваллар ВЭС" xfId="9557"/>
    <cellStyle name="_Самар_анд_иктисодга_Талаб ва унинг копланиши" xfId="9558"/>
    <cellStyle name="_Самар_анд_Иктисодиёт бошкармаси 1-чорак" xfId="9559"/>
    <cellStyle name="_Самар_анд_Иктисодиёт бошкармаси 1-чорак_2009 йил   йиллик  хисоботлар" xfId="9560"/>
    <cellStyle name="_Самар_анд_Иктисодиёт бошкармаси 1-чорак_Талаб ва унинг копланиши" xfId="9561"/>
    <cellStyle name="_Самар_анд_Илхомбек 1 - 8 гача жадвали" xfId="9562"/>
    <cellStyle name="_Самар_анд_Илхомбек 1 - 8 гача жадвали_2009 йил   йиллик" xfId="9563"/>
    <cellStyle name="_Самар_анд_Илхомбек 1 - 8 гача жадвали_2009 йил   йиллик  хисоботлар" xfId="9564"/>
    <cellStyle name="_Самар_анд_Илхомбек 1 - 8 гача жадвали_2010 йил   йиллик" xfId="9565"/>
    <cellStyle name="_Самар_анд_Илхомбек 1 - 8 гача жадвали_Талаб ва унинг копланиши" xfId="9566"/>
    <cellStyle name="_Самар_анд_Йиллик режа таксимоти" xfId="9567"/>
    <cellStyle name="_Самар_анд_Йиллик режа таксимоти_2009 йил   йиллик" xfId="9568"/>
    <cellStyle name="_Самар_анд_Йиллик режа таксимоти_2009 йил   йиллик  хисоботлар" xfId="9569"/>
    <cellStyle name="_Самар_анд_Йиллик режа таксимоти_2010 йил   йиллик" xfId="9570"/>
    <cellStyle name="_Самар_анд_Йиллик режа таксимоти_Талаб ва унинг копланиши" xfId="9571"/>
    <cellStyle name="_Самар_анд_Карор буйича 31 октябр" xfId="9572"/>
    <cellStyle name="_Самар_анд_Карор буйича 31 октябр 2" xfId="9573"/>
    <cellStyle name="_Самар_анд_Карор буйича 31 октябр_7 илова" xfId="9574"/>
    <cellStyle name="_Самар_анд_Карор буйича 31 октябр_7 илова 2" xfId="9575"/>
    <cellStyle name="_Самар_анд_Карор буйича 31 октябр_Хоразм 2013-2015 саноат дастури 12.11.2012. 19-4812" xfId="9576"/>
    <cellStyle name="_Самар_анд_Карор буйича охирги" xfId="9577"/>
    <cellStyle name="_Самар_анд_Кашкадарё 640 карор 2010 й июн ойи кутилиши савдо" xfId="9578"/>
    <cellStyle name="_Самар_анд_Лист2" xfId="9579"/>
    <cellStyle name="_Самар_анд_мониторинг 20103 савдо январ-март   ойи йигма булимга" xfId="9580"/>
    <cellStyle name="_Самар_анд_Мониторинг СВОДНИЙ 2010 йил 6 ойлик ТОШКЕНТга" xfId="9581"/>
    <cellStyle name="_Самар_анд_ОБЛПЛАН жадваллар-2009 6 ой ТАЙЁР" xfId="9582"/>
    <cellStyle name="_Самар_анд_ОБЛПЛАН жадваллар-2009 6 ой ТАЙЁР_2009 йил   йиллик" xfId="9583"/>
    <cellStyle name="_Самар_анд_ОБЛПЛАН жадваллар-2009 6 ой ТАЙЁР_2009 йил   йиллик  хисоботлар" xfId="9584"/>
    <cellStyle name="_Самар_анд_ОБЛПЛАН жадваллар-2009 6 ой ТАЙЁР_2010 йил   йиллик" xfId="9585"/>
    <cellStyle name="_Самар_анд_ОБЛПЛАН жадваллар-2009 6 ой ТАЙЁР_Талаб ва унинг копланиши" xfId="9586"/>
    <cellStyle name="_Самар_анд_Режа булиниши" xfId="9587"/>
    <cellStyle name="_Самар_анд_Режа булиниши_2009 йил   йиллик" xfId="9588"/>
    <cellStyle name="_Самар_анд_Режа булиниши_2009 йил   йиллик  хисоботлар" xfId="9589"/>
    <cellStyle name="_Самар_анд_Режа булиниши_2010 йил   йиллик" xfId="9590"/>
    <cellStyle name="_Самар_анд_Режа булиниши_Талаб ва унинг копланиши" xfId="9591"/>
    <cellStyle name="_Самар_анд_СВОД жадваллар-2009 6 ой" xfId="9592"/>
    <cellStyle name="_Самар_анд_СВОД жадваллар-2009 6 ой_1234 СИРДАРЁ Саноат 2013-2015йй" xfId="9593"/>
    <cellStyle name="_Самар_анд_СВОД жадваллар-2009 6 ой_Енг охирги Жиззахдан 2012 йил 2013-2015" xfId="9594"/>
    <cellStyle name="_Самар_анд_Свод тармоклар" xfId="9595"/>
    <cellStyle name="_Самар_анд_сводная 1 пар (2)" xfId="9596"/>
    <cellStyle name="_Самар_анд_Сводная 1па (2)" xfId="9597"/>
    <cellStyle name="_Самар_анд_сводная 1пр (2)" xfId="9598"/>
    <cellStyle name="_Самар_анд_СЕНТЯБР 09.09 30." xfId="9599"/>
    <cellStyle name="_Самар_анд_СЕНТЯБР 09.09 30._2009 йил   йиллик" xfId="9600"/>
    <cellStyle name="_Самар_анд_СЕНТЯБР 09.09 30._2009 йил   йиллик  хисоботлар" xfId="9601"/>
    <cellStyle name="_Самар_анд_СЕНТЯБР 09.09 30._2010 йил   йиллик" xfId="9602"/>
    <cellStyle name="_Самар_анд_СЕНТЯБР 09.09 30._Талаб ва унинг копланиши" xfId="9603"/>
    <cellStyle name="_Самар_анд_Сухроб Вилоят свод" xfId="9604"/>
    <cellStyle name="_Самар_анд_Сухроб Вилоят свод_2009 йил   йиллик" xfId="9605"/>
    <cellStyle name="_Самар_анд_Сухроб Вилоят свод_2009 йил   йиллик  хисоботлар" xfId="9606"/>
    <cellStyle name="_Самар_анд_Сухроб Вилоят свод_2010 й  9 ойлик  якун" xfId="9607"/>
    <cellStyle name="_Самар_анд_Сухроб Вилоят свод_2010 йил   йиллик" xfId="9608"/>
    <cellStyle name="_Самар_анд_Сухроб Вилоят свод_2011  - 6 жадваллар ВЭС" xfId="9609"/>
    <cellStyle name="_Самар_анд_Сухроб Вилоят свод_Талаб ва унинг копланиши" xfId="9610"/>
    <cellStyle name="_Самар_анд_Талаб ва унинг копланиши" xfId="9611"/>
    <cellStyle name="_Самар_анд_УЗГАРДИ ВАЗИРЛИК 85.5 минг талик ХОКИМГА 2009 й. 12 ойлик ЯНГИ ИШ УРИН. РАЗБОР" xfId="9612"/>
    <cellStyle name="_Самар_анд_УЗГАРДИ ВАЗИРЛИК 85.5 минг талик ХОКИМГА 2009 й. 12 ойлик ЯНГИ ИШ УРИН. РАЗБОР_2009 йил   йиллик" xfId="9613"/>
    <cellStyle name="_Самар_анд_УЗГАРДИ ВАЗИРЛИК 85.5 минг талик ХОКИМГА 2009 й. 12 ойлик ЯНГИ ИШ УРИН. РАЗБОР_2009 йил   йиллик  хисоботлар" xfId="9614"/>
    <cellStyle name="_Самар_анд_УЗГАРДИ ВАЗИРЛИК 85.5 минг талик ХОКИМГА 2009 й. 12 ойлик ЯНГИ ИШ УРИН. РАЗБОР_2010 йил   йиллик" xfId="9615"/>
    <cellStyle name="_Самар_анд_УЗГАРДИ ВАЗИРЛИК 85.5 минг талик ХОКИМГА 2009 й. 12 ойлик ЯНГИ ИШ УРИН. РАЗБОР_Талаб ва унинг копланиши" xfId="9616"/>
    <cellStyle name="_Самар_анд_Фаргона Мева сабзавот 2013 йил" xfId="9617"/>
    <cellStyle name="_Самар_анд_ФОРМА манзилли рўйхат" xfId="9618"/>
    <cellStyle name="_Самар_анд_ФОРМА манзилли рўйхат_2009 йил   йиллик" xfId="9619"/>
    <cellStyle name="_Самар_анд_ФОРМА манзилли рўйхат_2009 йил   йиллик  хисоботлар" xfId="9620"/>
    <cellStyle name="_Самар_анд_ФОРМА манзилли рўйхат_2010 йил   йиллик" xfId="9621"/>
    <cellStyle name="_Самар_анд_ФОРМА манзилли рўйхат_Талаб ва унинг копланиши" xfId="9622"/>
    <cellStyle name="_Самар_анд_Форма-ЯИЎ ва бандлик" xfId="9623"/>
    <cellStyle name="_Самар_анд_ХОКИМГА 2009 й. 7 ойлик ЯНГИ ИШ УРИН ОХИРГИСИ. РАЗБОР" xfId="9624"/>
    <cellStyle name="_Самар_анд_ХОКИМГА 2009 й. 7 ойлик ЯНГИ ИШ УРИН ОХИРГИСИ. РАЗБОР_2009 йил   йиллик" xfId="9625"/>
    <cellStyle name="_Самар_анд_ХОКИМГА 2009 й. 7 ойлик ЯНГИ ИШ УРИН ОХИРГИСИ. РАЗБОР_2009 йил   йиллик  хисоботлар" xfId="9626"/>
    <cellStyle name="_Самар_анд_ХОКИМГА 2009 й. 7 ойлик ЯНГИ ИШ УРИН ОХИРГИСИ. РАЗБОР_2010 йил   йиллик" xfId="9627"/>
    <cellStyle name="_Самар_анд_ХОКИМГА 2009 й. 7 ойлик ЯНГИ ИШ УРИН ОХИРГИСИ. РАЗБОР_Талаб ва унинг копланиши" xfId="9628"/>
    <cellStyle name="_Самар_анд_ХОКИМГА 2009 й. 9 ойлик ЯНГИ ИШ УРИН ОХИРГИСИ. РАЗБОР" xfId="9629"/>
    <cellStyle name="_Самар_анд_ХОКИМГА 2009 й. 9 ойлик ЯНГИ ИШ УРИН ОХИРГИСИ. РАЗБОР_2009 йил   йиллик" xfId="9630"/>
    <cellStyle name="_Самар_анд_ХОКИМГА 2009 й. 9 ойлик ЯНГИ ИШ УРИН ОХИРГИСИ. РАЗБОР_2009 йил   йиллик  хисоботлар" xfId="9631"/>
    <cellStyle name="_Самар_анд_ХОКИМГА 2009 й. 9 ойлик ЯНГИ ИШ УРИН ОХИРГИСИ. РАЗБОР_2010 йил   йиллик" xfId="9632"/>
    <cellStyle name="_Самар_анд_ХОКИМГА 2009 й. 9 ойлик ЯНГИ ИШ УРИН ОХИРГИСИ. РАЗБОР_Талаб ва унинг копланиши" xfId="9633"/>
    <cellStyle name="_САМАРКАНД 2008-ДАСТУР" xfId="9634"/>
    <cellStyle name="_сводная 1 пар (2)" xfId="9747"/>
    <cellStyle name="_Сводная 1па (2)" xfId="9748"/>
    <cellStyle name="_сводная 1пр (2)" xfId="9749"/>
    <cellStyle name="_СЕНТЯБР 09.09 30." xfId="9752"/>
    <cellStyle name="_СЕНТЯБР 09.09 30._2009 йил   йиллик  хисоботлар" xfId="9761"/>
    <cellStyle name="_СЕНТЯБР 09.09 30._Талаб ва унинг копланиши" xfId="9770"/>
    <cellStyle name="_Сирдарё" xfId="9775"/>
    <cellStyle name="_Сирдарё_1234 СИРДАРЁ Саноат 2013-2015йй" xfId="9776"/>
    <cellStyle name="_Сирдарё_1па" xfId="9777"/>
    <cellStyle name="_Сирдарё_2009 йил   йиллик  хисоботлар" xfId="9778"/>
    <cellStyle name="_Сирдарё_2010 й  9 ойлик  якун" xfId="9779"/>
    <cellStyle name="_Сирдарё_2011  - 6 жадваллар ВЭС" xfId="9780"/>
    <cellStyle name="_Сирдарё_2011  - 6 жадваллар Иқтисод свод4" xfId="9781"/>
    <cellStyle name="_Сирдарё_2011  I чорак жадваллар ВЭС" xfId="9782"/>
    <cellStyle name="_Сирдарё_2011 й  9 ойлик  якун" xfId="9783"/>
    <cellStyle name="_Сирдарё_2011 йил якуний экиш" xfId="9784"/>
    <cellStyle name="_Сирдарё_Import_Forecast(last)_12.09.11 (Ismailovu)" xfId="9785"/>
    <cellStyle name="_Сирдарё_банк вилоят" xfId="9786"/>
    <cellStyle name="_Сирдарё_банк вилоят 2" xfId="9787"/>
    <cellStyle name="_Сирдарё_банк вилоят_7 илова" xfId="9788"/>
    <cellStyle name="_Сирдарё_банк вилоят_7 илова 2" xfId="9789"/>
    <cellStyle name="_Сирдарё_банк вилоят_Хоразм 2013-2015 саноат дастури 12.11.2012. 19-4812" xfId="9790"/>
    <cellStyle name="_Сирдарё_ВВП пром (2)" xfId="9791"/>
    <cellStyle name="_Сирдарё_газомекость последний" xfId="9792"/>
    <cellStyle name="_Сирдарё_ДАСТУР 2009 й. 7 ойлик кутилиш 86745та ФАКТ" xfId="9793"/>
    <cellStyle name="_Сирдарё_ДАСТУР 2009 й. 7 ойлик кутилиш 86745та ФАКТ_2009 йил   йиллик  хисоботлар" xfId="9794"/>
    <cellStyle name="_Сирдарё_ДАСТУР 2009 й. 7 ойлик кутилиш 86745та ФАКТ_Талаб ва унинг копланиши" xfId="9795"/>
    <cellStyle name="_Сирдарё_Енг охирги Жиззахдан 2012 йил 2013-2015" xfId="9796"/>
    <cellStyle name="_Сирдарё_Жиззах вилоят 1-чорак хис" xfId="9797"/>
    <cellStyle name="_Сирдарё_Жиззах вилоят 1-чорак хис_2009 йил   йиллик" xfId="9798"/>
    <cellStyle name="_Сирдарё_Жиззах вилоят 1-чорак хис_2009 йил   йиллик  хисоботлар" xfId="9799"/>
    <cellStyle name="_Сирдарё_Жиззах вилоят 1-чорак хис_2010 йил   йиллик" xfId="9800"/>
    <cellStyle name="_Сирдарё_Жиззах вилоят 1-чорак хис_Талаб ва унинг копланиши" xfId="9801"/>
    <cellStyle name="_Сирдарё_иктисодга" xfId="9802"/>
    <cellStyle name="_Сирдарё_иктисодга_2009 йил   йиллик" xfId="9803"/>
    <cellStyle name="_Сирдарё_иктисодга_2009 йил   йиллик  хисоботлар" xfId="9804"/>
    <cellStyle name="_Сирдарё_иктисодга_2010 й  9 ойлик  якун" xfId="9805"/>
    <cellStyle name="_Сирдарё_иктисодга_2010 йил   йиллик" xfId="9806"/>
    <cellStyle name="_Сирдарё_иктисодга_2011  - 6 жадваллар ВЭС" xfId="9807"/>
    <cellStyle name="_Сирдарё_иктисодга_Талаб ва унинг копланиши" xfId="9808"/>
    <cellStyle name="_Сирдарё_Иктисодиёт бошкармаси 1-чорак" xfId="9809"/>
    <cellStyle name="_Сирдарё_Иктисодиёт бошкармаси 1-чорак_2009 йил   йиллик  хисоботлар" xfId="9810"/>
    <cellStyle name="_Сирдарё_Иктисодиёт бошкармаси 1-чорак_Талаб ва унинг копланиши" xfId="9811"/>
    <cellStyle name="_Сирдарё_Илхомбек 1 - 8 гача жадвали" xfId="9812"/>
    <cellStyle name="_Сирдарё_Илхомбек 1 - 8 гача жадвали_2009 йил   йиллик" xfId="9813"/>
    <cellStyle name="_Сирдарё_Илхомбек 1 - 8 гача жадвали_2009 йил   йиллик  хисоботлар" xfId="9814"/>
    <cellStyle name="_Сирдарё_Илхомбек 1 - 8 гача жадвали_2010 йил   йиллик" xfId="9815"/>
    <cellStyle name="_Сирдарё_Илхомбек 1 - 8 гача жадвали_Талаб ва унинг копланиши" xfId="9816"/>
    <cellStyle name="_Сирдарё_Йиллик режа таксимоти" xfId="9817"/>
    <cellStyle name="_Сирдарё_Йиллик режа таксимоти_2009 йил   йиллик" xfId="9818"/>
    <cellStyle name="_Сирдарё_Йиллик режа таксимоти_2009 йил   йиллик  хисоботлар" xfId="9819"/>
    <cellStyle name="_Сирдарё_Йиллик режа таксимоти_2010 йил   йиллик" xfId="9820"/>
    <cellStyle name="_Сирдарё_Йиллик режа таксимоти_Талаб ва унинг копланиши" xfId="9821"/>
    <cellStyle name="_Сирдарё_Карор буйича 31 октябр" xfId="9822"/>
    <cellStyle name="_Сирдарё_Карор буйича 31 октябр 2" xfId="9823"/>
    <cellStyle name="_Сирдарё_Карор буйича 31 октябр_7 илова" xfId="9824"/>
    <cellStyle name="_Сирдарё_Карор буйича 31 октябр_7 илова 2" xfId="9825"/>
    <cellStyle name="_Сирдарё_Карор буйича 31 октябр_Хоразм 2013-2015 саноат дастури 12.11.2012. 19-4812" xfId="9826"/>
    <cellStyle name="_Сирдарё_Карор буйича охирги" xfId="9827"/>
    <cellStyle name="_Сирдарё_Кашкадарё 640 карор 2010 й июн ойи кутилиши савдо" xfId="9828"/>
    <cellStyle name="_Сирдарё_Лист2" xfId="9829"/>
    <cellStyle name="_Сирдарё_мониторинг 20103 савдо январ-март   ойи йигма булимга" xfId="9830"/>
    <cellStyle name="_Сирдарё_Мониторинг СВОДНИЙ 2010 йил 6 ойлик ТОШКЕНТга" xfId="9831"/>
    <cellStyle name="_Сирдарё_ОБЛПЛАН жадваллар-2009 6 ой ТАЙЁР" xfId="9832"/>
    <cellStyle name="_Сирдарё_ОБЛПЛАН жадваллар-2009 6 ой ТАЙЁР_2009 йил   йиллик" xfId="9833"/>
    <cellStyle name="_Сирдарё_ОБЛПЛАН жадваллар-2009 6 ой ТАЙЁР_2009 йил   йиллик  хисоботлар" xfId="9834"/>
    <cellStyle name="_Сирдарё_ОБЛПЛАН жадваллар-2009 6 ой ТАЙЁР_2010 йил   йиллик" xfId="9835"/>
    <cellStyle name="_Сирдарё_ОБЛПЛАН жадваллар-2009 6 ой ТАЙЁР_Талаб ва унинг копланиши" xfId="9836"/>
    <cellStyle name="_Сирдарё_Режа булиниши" xfId="9837"/>
    <cellStyle name="_Сирдарё_Режа булиниши_2009 йил   йиллик" xfId="9838"/>
    <cellStyle name="_Сирдарё_Режа булиниши_2009 йил   йиллик  хисоботлар" xfId="9839"/>
    <cellStyle name="_Сирдарё_Режа булиниши_2010 йил   йиллик" xfId="9840"/>
    <cellStyle name="_Сирдарё_Режа булиниши_Талаб ва унинг копланиши" xfId="9841"/>
    <cellStyle name="_Сирдарё_СВОД жадваллар-2009 6 ой" xfId="9842"/>
    <cellStyle name="_Сирдарё_СВОД жадваллар-2009 6 ой_1234 СИРДАРЁ Саноат 2013-2015йй" xfId="9843"/>
    <cellStyle name="_Сирдарё_СВОД жадваллар-2009 6 ой_Енг охирги Жиззахдан 2012 йил 2013-2015" xfId="9844"/>
    <cellStyle name="_Сирдарё_Свод тармоклар" xfId="9845"/>
    <cellStyle name="_Сирдарё_сводная 1 пар (2)" xfId="9846"/>
    <cellStyle name="_Сирдарё_Сводная 1па (2)" xfId="9847"/>
    <cellStyle name="_Сирдарё_сводная 1пр (2)" xfId="9848"/>
    <cellStyle name="_Сирдарё_СЕНТЯБР 09.09 30." xfId="9849"/>
    <cellStyle name="_Сирдарё_СЕНТЯБР 09.09 30._2009 йил   йиллик" xfId="9850"/>
    <cellStyle name="_Сирдарё_СЕНТЯБР 09.09 30._2009 йил   йиллик  хисоботлар" xfId="9851"/>
    <cellStyle name="_Сирдарё_СЕНТЯБР 09.09 30._2010 йил   йиллик" xfId="9852"/>
    <cellStyle name="_Сирдарё_СЕНТЯБР 09.09 30._Талаб ва унинг копланиши" xfId="9853"/>
    <cellStyle name="_Сирдарё_Сухроб Вилоят свод" xfId="9854"/>
    <cellStyle name="_Сирдарё_Сухроб Вилоят свод_2009 йил   йиллик" xfId="9855"/>
    <cellStyle name="_Сирдарё_Сухроб Вилоят свод_2009 йил   йиллик  хисоботлар" xfId="9856"/>
    <cellStyle name="_Сирдарё_Сухроб Вилоят свод_2010 й  9 ойлик  якун" xfId="9857"/>
    <cellStyle name="_Сирдарё_Сухроб Вилоят свод_2010 йил   йиллик" xfId="9858"/>
    <cellStyle name="_Сирдарё_Сухроб Вилоят свод_2011  - 6 жадваллар ВЭС" xfId="9859"/>
    <cellStyle name="_Сирдарё_Сухроб Вилоят свод_Талаб ва унинг копланиши" xfId="9860"/>
    <cellStyle name="_Сирдарё_Талаб ва унинг копланиши" xfId="9861"/>
    <cellStyle name="_Сирдарё_УЗГАРДИ ВАЗИРЛИК 85.5 минг талик ХОКИМГА 2009 й. 12 ойлик ЯНГИ ИШ УРИН. РАЗБОР" xfId="9862"/>
    <cellStyle name="_Сирдарё_УЗГАРДИ ВАЗИРЛИК 85.5 минг талик ХОКИМГА 2009 й. 12 ойлик ЯНГИ ИШ УРИН. РАЗБОР_2009 йил   йиллик" xfId="9863"/>
    <cellStyle name="_Сирдарё_УЗГАРДИ ВАЗИРЛИК 85.5 минг талик ХОКИМГА 2009 й. 12 ойлик ЯНГИ ИШ УРИН. РАЗБОР_2009 йил   йиллик  хисоботлар" xfId="9864"/>
    <cellStyle name="_Сирдарё_УЗГАРДИ ВАЗИРЛИК 85.5 минг талик ХОКИМГА 2009 й. 12 ойлик ЯНГИ ИШ УРИН. РАЗБОР_2010 йил   йиллик" xfId="9865"/>
    <cellStyle name="_Сирдарё_УЗГАРДИ ВАЗИРЛИК 85.5 минг талик ХОКИМГА 2009 й. 12 ойлик ЯНГИ ИШ УРИН. РАЗБОР_Талаб ва унинг копланиши" xfId="9866"/>
    <cellStyle name="_Сирдарё_Фаргона Мева сабзавот 2013 йил" xfId="9867"/>
    <cellStyle name="_Сирдарё_ФОРМА манзилли рўйхат" xfId="9868"/>
    <cellStyle name="_Сирдарё_ФОРМА манзилли рўйхат_2009 йил   йиллик" xfId="9869"/>
    <cellStyle name="_Сирдарё_ФОРМА манзилли рўйхат_2009 йил   йиллик  хисоботлар" xfId="9870"/>
    <cellStyle name="_Сирдарё_ФОРМА манзилли рўйхат_2010 йил   йиллик" xfId="9871"/>
    <cellStyle name="_Сирдарё_ФОРМА манзилли рўйхат_Талаб ва унинг копланиши" xfId="9872"/>
    <cellStyle name="_Сирдарё_Форма-ЯИЎ ва бандлик" xfId="9873"/>
    <cellStyle name="_Сирдарё_ХОКИМГА 2009 й. 7 ойлик ЯНГИ ИШ УРИН ОХИРГИСИ. РАЗБОР" xfId="9874"/>
    <cellStyle name="_Сирдарё_ХОКИМГА 2009 й. 7 ойлик ЯНГИ ИШ УРИН ОХИРГИСИ. РАЗБОР_2009 йил   йиллик" xfId="9875"/>
    <cellStyle name="_Сирдарё_ХОКИМГА 2009 й. 7 ойлик ЯНГИ ИШ УРИН ОХИРГИСИ. РАЗБОР_2009 йил   йиллик  хисоботлар" xfId="9876"/>
    <cellStyle name="_Сирдарё_ХОКИМГА 2009 й. 7 ойлик ЯНГИ ИШ УРИН ОХИРГИСИ. РАЗБОР_2010 йил   йиллик" xfId="9877"/>
    <cellStyle name="_Сирдарё_ХОКИМГА 2009 й. 7 ойлик ЯНГИ ИШ УРИН ОХИРГИСИ. РАЗБОР_Талаб ва унинг копланиши" xfId="9878"/>
    <cellStyle name="_Сирдарё_ХОКИМГА 2009 й. 9 ойлик ЯНГИ ИШ УРИН ОХИРГИСИ. РАЗБОР" xfId="9879"/>
    <cellStyle name="_Сирдарё_ХОКИМГА 2009 й. 9 ойлик ЯНГИ ИШ УРИН ОХИРГИСИ. РАЗБОР_2009 йил   йиллик" xfId="9880"/>
    <cellStyle name="_Сирдарё_ХОКИМГА 2009 й. 9 ойлик ЯНГИ ИШ УРИН ОХИРГИСИ. РАЗБОР_2009 йил   йиллик  хисоботлар" xfId="9881"/>
    <cellStyle name="_Сирдарё_ХОКИМГА 2009 й. 9 ойлик ЯНГИ ИШ УРИН ОХИРГИСИ. РАЗБОР_2010 йил   йиллик" xfId="9882"/>
    <cellStyle name="_Сирдарё_ХОКИМГА 2009 й. 9 ойлик ЯНГИ ИШ УРИН ОХИРГИСИ. РАЗБОР_Талаб ва унинг копланиши" xfId="9883"/>
    <cellStyle name="_соц раз Азиз" xfId="9903"/>
    <cellStyle name="_Сурхондарё " xfId="9969"/>
    <cellStyle name="_Сурхондарё _1234 СИРДАРЁ Саноат 2013-2015йй" xfId="9970"/>
    <cellStyle name="_Сурхондарё _1па" xfId="9971"/>
    <cellStyle name="_Сурхондарё _2009 йил   йиллик  хисоботлар" xfId="9972"/>
    <cellStyle name="_Сурхондарё _2010 й  9 ойлик  якун" xfId="9973"/>
    <cellStyle name="_Сурхондарё _2011  - 6 жадваллар ВЭС" xfId="9974"/>
    <cellStyle name="_Сурхондарё _2011  - 6 жадваллар Иқтисод свод4" xfId="9975"/>
    <cellStyle name="_Сурхондарё _2011  I чорак жадваллар ВЭС" xfId="9976"/>
    <cellStyle name="_Сурхондарё _2011 й  9 ойлик  якун" xfId="9977"/>
    <cellStyle name="_Сурхондарё _2011 йил якуний экиш" xfId="9978"/>
    <cellStyle name="_Сурхондарё _Import_Forecast(last)_12.09.11 (Ismailovu)" xfId="9979"/>
    <cellStyle name="_Сурхондарё _банк вилоят" xfId="9980"/>
    <cellStyle name="_Сурхондарё _банк вилоят 2" xfId="9981"/>
    <cellStyle name="_Сурхондарё _банк вилоят_7 илова" xfId="9982"/>
    <cellStyle name="_Сурхондарё _банк вилоят_7 илова 2" xfId="9983"/>
    <cellStyle name="_Сурхондарё _банк вилоят_Хоразм 2013-2015 саноат дастури 12.11.2012. 19-4812" xfId="9984"/>
    <cellStyle name="_Сурхондарё _ВВП пром (2)" xfId="9985"/>
    <cellStyle name="_Сурхондарё _газомекость последний" xfId="9986"/>
    <cellStyle name="_Сурхондарё _ДАСТУР 2009 й. 7 ойлик кутилиш 86745та ФАКТ" xfId="9987"/>
    <cellStyle name="_Сурхондарё _ДАСТУР 2009 й. 7 ойлик кутилиш 86745та ФАКТ_2009 йил   йиллик  хисоботлар" xfId="9988"/>
    <cellStyle name="_Сурхондарё _ДАСТУР 2009 й. 7 ойлик кутилиш 86745та ФАКТ_Талаб ва унинг копланиши" xfId="9989"/>
    <cellStyle name="_Сурхондарё _Енг охирги Жиззахдан 2012 йил 2013-2015" xfId="9990"/>
    <cellStyle name="_Сурхондарё _Жиззах вилоят 1-чорак хис" xfId="9991"/>
    <cellStyle name="_Сурхондарё _Жиззах вилоят 1-чорак хис_2009 йил   йиллик" xfId="9992"/>
    <cellStyle name="_Сурхондарё _Жиззах вилоят 1-чорак хис_2009 йил   йиллик  хисоботлар" xfId="9993"/>
    <cellStyle name="_Сурхондарё _Жиззах вилоят 1-чорак хис_2010 йил   йиллик" xfId="9994"/>
    <cellStyle name="_Сурхондарё _Жиззах вилоят 1-чорак хис_Талаб ва унинг копланиши" xfId="9995"/>
    <cellStyle name="_Сурхондарё _иктисодга" xfId="9996"/>
    <cellStyle name="_Сурхондарё _иктисодга_2009 йил   йиллик" xfId="9997"/>
    <cellStyle name="_Сурхондарё _иктисодга_2009 йил   йиллик  хисоботлар" xfId="9998"/>
    <cellStyle name="_Сурхондарё _иктисодга_2010 й  9 ойлик  якун" xfId="9999"/>
    <cellStyle name="_Сурхондарё _иктисодга_2010 йил   йиллик" xfId="10000"/>
    <cellStyle name="_Сурхондарё _иктисодга_2011  - 6 жадваллар ВЭС" xfId="10001"/>
    <cellStyle name="_Сурхондарё _иктисодга_Талаб ва унинг копланиши" xfId="10002"/>
    <cellStyle name="_Сурхондарё _Иктисодиёт бошкармаси 1-чорак" xfId="10003"/>
    <cellStyle name="_Сурхондарё _Иктисодиёт бошкармаси 1-чорак_2009 йил   йиллик  хисоботлар" xfId="10004"/>
    <cellStyle name="_Сурхондарё _Иктисодиёт бошкармаси 1-чорак_Талаб ва унинг копланиши" xfId="10005"/>
    <cellStyle name="_Сурхондарё _Илхомбек 1 - 8 гача жадвали" xfId="10006"/>
    <cellStyle name="_Сурхондарё _Илхомбек 1 - 8 гача жадвали_2009 йил   йиллик" xfId="10007"/>
    <cellStyle name="_Сурхондарё _Илхомбек 1 - 8 гача жадвали_2009 йил   йиллик  хисоботлар" xfId="10008"/>
    <cellStyle name="_Сурхондарё _Илхомбек 1 - 8 гача жадвали_2010 йил   йиллик" xfId="10009"/>
    <cellStyle name="_Сурхондарё _Илхомбек 1 - 8 гача жадвали_Талаб ва унинг копланиши" xfId="10010"/>
    <cellStyle name="_Сурхондарё _Йиллик режа таксимоти" xfId="10011"/>
    <cellStyle name="_Сурхондарё _Йиллик режа таксимоти_2009 йил   йиллик" xfId="10012"/>
    <cellStyle name="_Сурхондарё _Йиллик режа таксимоти_2009 йил   йиллик  хисоботлар" xfId="10013"/>
    <cellStyle name="_Сурхондарё _Йиллик режа таксимоти_2010 йил   йиллик" xfId="10014"/>
    <cellStyle name="_Сурхондарё _Йиллик режа таксимоти_Талаб ва унинг копланиши" xfId="10015"/>
    <cellStyle name="_Сурхондарё _Карор буйича 31 октябр" xfId="10016"/>
    <cellStyle name="_Сурхондарё _Карор буйича 31 октябр 2" xfId="10017"/>
    <cellStyle name="_Сурхондарё _Карор буйича 31 октябр_7 илова" xfId="10018"/>
    <cellStyle name="_Сурхондарё _Карор буйича 31 октябр_7 илова 2" xfId="10019"/>
    <cellStyle name="_Сурхондарё _Карор буйича 31 октябр_Хоразм 2013-2015 саноат дастури 12.11.2012. 19-4812" xfId="10020"/>
    <cellStyle name="_Сурхондарё _Карор буйича охирги" xfId="10021"/>
    <cellStyle name="_Сурхондарё _Кашкадарё 640 карор 2010 й июн ойи кутилиши савдо" xfId="10022"/>
    <cellStyle name="_Сурхондарё _Лист2" xfId="10023"/>
    <cellStyle name="_Сурхондарё _мониторинг 20103 савдо январ-март   ойи йигма булимга" xfId="10024"/>
    <cellStyle name="_Сурхондарё _Мониторинг СВОДНИЙ 2010 йил 6 ойлик ТОШКЕНТга" xfId="10025"/>
    <cellStyle name="_Сурхондарё _ОБЛПЛАН жадваллар-2009 6 ой ТАЙЁР" xfId="10026"/>
    <cellStyle name="_Сурхондарё _ОБЛПЛАН жадваллар-2009 6 ой ТАЙЁР_2009 йил   йиллик" xfId="10027"/>
    <cellStyle name="_Сурхондарё _ОБЛПЛАН жадваллар-2009 6 ой ТАЙЁР_2009 йил   йиллик  хисоботлар" xfId="10028"/>
    <cellStyle name="_Сурхондарё _ОБЛПЛАН жадваллар-2009 6 ой ТАЙЁР_2010 йил   йиллик" xfId="10029"/>
    <cellStyle name="_Сурхондарё _ОБЛПЛАН жадваллар-2009 6 ой ТАЙЁР_Талаб ва унинг копланиши" xfId="10030"/>
    <cellStyle name="_Сурхондарё _Режа булиниши" xfId="10031"/>
    <cellStyle name="_Сурхондарё _Режа булиниши_2009 йил   йиллик" xfId="10032"/>
    <cellStyle name="_Сурхондарё _Режа булиниши_2009 йил   йиллик  хисоботлар" xfId="10033"/>
    <cellStyle name="_Сурхондарё _Режа булиниши_2010 йил   йиллик" xfId="10034"/>
    <cellStyle name="_Сурхондарё _Режа булиниши_Талаб ва унинг копланиши" xfId="10035"/>
    <cellStyle name="_Сурхондарё _СВОД жадваллар-2009 6 ой" xfId="10036"/>
    <cellStyle name="_Сурхондарё _СВОД жадваллар-2009 6 ой_1234 СИРДАРЁ Саноат 2013-2015йй" xfId="10037"/>
    <cellStyle name="_Сурхондарё _СВОД жадваллар-2009 6 ой_Енг охирги Жиззахдан 2012 йил 2013-2015" xfId="10038"/>
    <cellStyle name="_Сурхондарё _Свод тармоклар" xfId="10039"/>
    <cellStyle name="_Сурхондарё _сводная 1 пар (2)" xfId="10040"/>
    <cellStyle name="_Сурхондарё _Сводная 1па (2)" xfId="10041"/>
    <cellStyle name="_Сурхондарё _сводная 1пр (2)" xfId="10042"/>
    <cellStyle name="_Сурхондарё _СЕНТЯБР 09.09 30." xfId="10043"/>
    <cellStyle name="_Сурхондарё _СЕНТЯБР 09.09 30._2009 йил   йиллик" xfId="10044"/>
    <cellStyle name="_Сурхондарё _СЕНТЯБР 09.09 30._2009 йил   йиллик  хисоботлар" xfId="10045"/>
    <cellStyle name="_Сурхондарё _СЕНТЯБР 09.09 30._2010 йил   йиллик" xfId="10046"/>
    <cellStyle name="_Сурхондарё _СЕНТЯБР 09.09 30._Талаб ва унинг копланиши" xfId="10047"/>
    <cellStyle name="_Сурхондарё _Сухроб Вилоят свод" xfId="10048"/>
    <cellStyle name="_Сурхондарё _Сухроб Вилоят свод_2009 йил   йиллик" xfId="10049"/>
    <cellStyle name="_Сурхондарё _Сухроб Вилоят свод_2009 йил   йиллик  хисоботлар" xfId="10050"/>
    <cellStyle name="_Сурхондарё _Сухроб Вилоят свод_2010 й  9 ойлик  якун" xfId="10051"/>
    <cellStyle name="_Сурхондарё _Сухроб Вилоят свод_2010 йил   йиллик" xfId="10052"/>
    <cellStyle name="_Сурхондарё _Сухроб Вилоят свод_2011  - 6 жадваллар ВЭС" xfId="10053"/>
    <cellStyle name="_Сурхондарё _Сухроб Вилоят свод_Талаб ва унинг копланиши" xfId="10054"/>
    <cellStyle name="_Сурхондарё _Талаб ва унинг копланиши" xfId="10055"/>
    <cellStyle name="_Сурхондарё _УЗГАРДИ ВАЗИРЛИК 85.5 минг талик ХОКИМГА 2009 й. 12 ойлик ЯНГИ ИШ УРИН. РАЗБОР" xfId="10056"/>
    <cellStyle name="_Сурхондарё _УЗГАРДИ ВАЗИРЛИК 85.5 минг талик ХОКИМГА 2009 й. 12 ойлик ЯНГИ ИШ УРИН. РАЗБОР_2009 йил   йиллик" xfId="10057"/>
    <cellStyle name="_Сурхондарё _УЗГАРДИ ВАЗИРЛИК 85.5 минг талик ХОКИМГА 2009 й. 12 ойлик ЯНГИ ИШ УРИН. РАЗБОР_2009 йил   йиллик  хисоботлар" xfId="10058"/>
    <cellStyle name="_Сурхондарё _УЗГАРДИ ВАЗИРЛИК 85.5 минг талик ХОКИМГА 2009 й. 12 ойлик ЯНГИ ИШ УРИН. РАЗБОР_2010 йил   йиллик" xfId="10059"/>
    <cellStyle name="_Сурхондарё _УЗГАРДИ ВАЗИРЛИК 85.5 минг талик ХОКИМГА 2009 й. 12 ойлик ЯНГИ ИШ УРИН. РАЗБОР_Талаб ва унинг копланиши" xfId="10060"/>
    <cellStyle name="_Сурхондарё _Фаргона Мева сабзавот 2013 йил" xfId="10061"/>
    <cellStyle name="_Сурхондарё _ФОРМА манзилли рўйхат" xfId="10062"/>
    <cellStyle name="_Сурхондарё _ФОРМА манзилли рўйхат_2009 йил   йиллик" xfId="10063"/>
    <cellStyle name="_Сурхондарё _ФОРМА манзилли рўйхат_2009 йил   йиллик  хисоботлар" xfId="10064"/>
    <cellStyle name="_Сурхондарё _ФОРМА манзилли рўйхат_2010 йил   йиллик" xfId="10065"/>
    <cellStyle name="_Сурхондарё _ФОРМА манзилли рўйхат_Талаб ва унинг копланиши" xfId="10066"/>
    <cellStyle name="_Сурхондарё _Форма-ЯИЎ ва бандлик" xfId="10067"/>
    <cellStyle name="_Сурхондарё _ХОКИМГА 2009 й. 7 ойлик ЯНГИ ИШ УРИН ОХИРГИСИ. РАЗБОР" xfId="10068"/>
    <cellStyle name="_Сурхондарё _ХОКИМГА 2009 й. 7 ойлик ЯНГИ ИШ УРИН ОХИРГИСИ. РАЗБОР_2009 йил   йиллик" xfId="10069"/>
    <cellStyle name="_Сурхондарё _ХОКИМГА 2009 й. 7 ойлик ЯНГИ ИШ УРИН ОХИРГИСИ. РАЗБОР_2009 йил   йиллик  хисоботлар" xfId="10070"/>
    <cellStyle name="_Сурхондарё _ХОКИМГА 2009 й. 7 ойлик ЯНГИ ИШ УРИН ОХИРГИСИ. РАЗБОР_2010 йил   йиллик" xfId="10071"/>
    <cellStyle name="_Сурхондарё _ХОКИМГА 2009 й. 7 ойлик ЯНГИ ИШ УРИН ОХИРГИСИ. РАЗБОР_Талаб ва унинг копланиши" xfId="10072"/>
    <cellStyle name="_Сурхондарё _ХОКИМГА 2009 й. 9 ойлик ЯНГИ ИШ УРИН ОХИРГИСИ. РАЗБОР" xfId="10073"/>
    <cellStyle name="_Сурхондарё _ХОКИМГА 2009 й. 9 ойлик ЯНГИ ИШ УРИН ОХИРГИСИ. РАЗБОР_2009 йил   йиллик" xfId="10074"/>
    <cellStyle name="_Сурхондарё _ХОКИМГА 2009 й. 9 ойлик ЯНГИ ИШ УРИН ОХИРГИСИ. РАЗБОР_2009 йил   йиллик  хисоботлар" xfId="10075"/>
    <cellStyle name="_Сурхондарё _ХОКИМГА 2009 й. 9 ойлик ЯНГИ ИШ УРИН ОХИРГИСИ. РАЗБОР_2010 йил   йиллик" xfId="10076"/>
    <cellStyle name="_Сурхондарё _ХОКИМГА 2009 й. 9 ойлик ЯНГИ ИШ УРИН ОХИРГИСИ. РАЗБОР_Талаб ва унинг копланиши" xfId="10077"/>
    <cellStyle name="_Сурхондарё 2008 йил ДАСТУР 13.12.07" xfId="10078"/>
    <cellStyle name="_Сухроб Вилоят свод" xfId="10079"/>
    <cellStyle name="_Таблица 6 (Локализация)" xfId="10109"/>
    <cellStyle name="_Тошкент в." xfId="10127"/>
    <cellStyle name="_Тошкент в._1234 СИРДАРЁ Саноат 2013-2015йй" xfId="10128"/>
    <cellStyle name="_Тошкент в._2009 йил   йиллик  хисоботлар" xfId="10129"/>
    <cellStyle name="_Тошкент в._2010 й  9 ойлик  якун" xfId="10130"/>
    <cellStyle name="_Тошкент в._2011  - 6 жадваллар ВЭС" xfId="10131"/>
    <cellStyle name="_Тошкент в._2011  - 6 жадваллар Иқтисод свод4" xfId="10132"/>
    <cellStyle name="_Тошкент в._2011  I чорак жадваллар ВЭС" xfId="10133"/>
    <cellStyle name="_Тошкент в._2011 й  9 ойлик  якун" xfId="10134"/>
    <cellStyle name="_Тошкент в._Енг охирги Жиззахдан 2012 йил 2013-2015" xfId="10135"/>
    <cellStyle name="_Тошкент в._Талаб ва унинг копланиши" xfId="10136"/>
    <cellStyle name="_Тошкент в._Фаргона Мева сабзавот 2013 йил" xfId="10137"/>
    <cellStyle name="_ТЭО" xfId="10143"/>
    <cellStyle name="_Ўзгарган Оптимизация жадваллар-шакл" xfId="4224"/>
    <cellStyle name="_УЗГАРДИ ВАЗИРЛИК 85.5 минг талик ХОКИМГА 2009 й. 12 ойлик ЯНГИ ИШ УРИН. РАЗБОР" xfId="10144"/>
    <cellStyle name="_УЗГАРДИ ВАЗИРЛИК 85.5 минг талик ХОКИМГА 2009 й. 12 ойлик ЯНГИ ИШ УРИН. РАЗБОР_2009 йил   йиллик  хисоботлар" xfId="10153"/>
    <cellStyle name="_УЗГАРДИ ВАЗИРЛИК 85.5 минг талик ХОКИМГА 2009 й. 12 ойлик ЯНГИ ИШ УРИН. РАЗБОР_Талаб ва унинг копланиши" xfId="10162"/>
    <cellStyle name="_Умум курсаткич+" xfId="10167"/>
    <cellStyle name="_Умум курсаткич+_2009 йил   йиллик  хисоботлар" xfId="10168"/>
    <cellStyle name="_Умум курсаткич+_Талаб ва унинг копланиши" xfId="10169"/>
    <cellStyle name="_Ўртачичиқ 2012-размещение1" xfId="4225"/>
    <cellStyle name="_учта туман буйича касана" xfId="10179"/>
    <cellStyle name="_Факторный анализ" xfId="10230"/>
    <cellStyle name="_факторы" xfId="10231"/>
    <cellStyle name="_Фаолият" xfId="10236"/>
    <cellStyle name="_Фаолият_?ишло? тарра?иёти 82 банд тўли?" xfId="10237"/>
    <cellStyle name="_Фаолият_1234 СИРДАРЁ Саноат 2013-2015йй" xfId="10238"/>
    <cellStyle name="_Фаолият_1па" xfId="10239"/>
    <cellStyle name="_Фаолият_2009  6 ойлик  якуни" xfId="10240"/>
    <cellStyle name="_Фаолият_2009  6 ойлик  якуни_2009 йил   йиллик  хисоботлар" xfId="10241"/>
    <cellStyle name="_Фаолият_2009  6 ойлик  якуни_2010 й  9 ойлик  якун" xfId="10242"/>
    <cellStyle name="_Фаолият_2009  6 ойлик  якуни_2011 й  9 ойлик  якун" xfId="10243"/>
    <cellStyle name="_Фаолият_2009  6 ойлик  якуни_Талаб ва унинг копланиши" xfId="10244"/>
    <cellStyle name="_Фаолият_2009 йил   йиллик  хисоботлар" xfId="10245"/>
    <cellStyle name="_Фаолият_2009йилЯкуниЖадваллар" xfId="10246"/>
    <cellStyle name="_Фаолият_2009йилЯкуниЖадваллар_2009 йил   йиллик" xfId="10247"/>
    <cellStyle name="_Фаолият_2009йилЯкуниЖадваллар_2009 йил   йиллик  хисоботлар" xfId="10248"/>
    <cellStyle name="_Фаолият_2009йилЯкуниЖадваллар_2010 йил   йиллик" xfId="10249"/>
    <cellStyle name="_Фаолият_2009йилЯкуниЖадваллар_Талаб ва унинг копланиши" xfId="10250"/>
    <cellStyle name="_Фаолият_2010  йил 9 ой таблицалар" xfId="10251"/>
    <cellStyle name="_Фаолият_2010 y I ярим йил " xfId="10252"/>
    <cellStyle name="_Фаолият_2010 й  9 ойлик  якун" xfId="10253"/>
    <cellStyle name="_Фаолият_2011  - 6 жадваллар ВЭС" xfId="10254"/>
    <cellStyle name="_Фаолият_2011  - 6 жадваллар Иқтисод свод4" xfId="10255"/>
    <cellStyle name="_Фаолият_2011 й  9 ойлик  якун" xfId="10256"/>
    <cellStyle name="_Фаолият_2011 йил якуний экиш" xfId="10257"/>
    <cellStyle name="_Фаолият_26-Жадвал ок" xfId="10258"/>
    <cellStyle name="_Фаолият_28-жадвал ок" xfId="10259"/>
    <cellStyle name="_Фаолият_29- Жадвал ок" xfId="10260"/>
    <cellStyle name="_Фаолият_67 та жадвал №2" xfId="10261"/>
    <cellStyle name="_Фаолият_67 та жадвал №2_2009 йил   йиллик  хисоботлар" xfId="10262"/>
    <cellStyle name="_Фаолият_67 та жадвал №2_2010 й  9 ойлик  якун" xfId="10263"/>
    <cellStyle name="_Фаолият_67 та жадвал №2_2011  - 6 жадваллар ВЭС" xfId="10264"/>
    <cellStyle name="_Фаолият_67 та жадвал №2_2011  - 6 жадваллар Иқтисод свод4" xfId="10265"/>
    <cellStyle name="_Фаолият_67 та жадвал №2_2011  I чорак жадваллар ВЭС" xfId="10266"/>
    <cellStyle name="_Фаолият_67 та жадвал №2_2011 й  9 ойлик  якун" xfId="10267"/>
    <cellStyle name="_Фаолият_67 та жадвал №2_Талаб ва унинг копланиши" xfId="10268"/>
    <cellStyle name="_Фаолият_67 та жадвал №2_Фаргона Мева сабзавот 2013 йил" xfId="10269"/>
    <cellStyle name="_Фаолият_67 талик жадвал-Иктисод №1" xfId="10270"/>
    <cellStyle name="_Фаолият_67 талик жадвал-Иктисод №1_2009 йил   йиллик  хисоботлар" xfId="10271"/>
    <cellStyle name="_Фаолият_67 талик жадвал-Иктисод №1_2010 й  9 ойлик  якун" xfId="10272"/>
    <cellStyle name="_Фаолият_67 талик жадвал-Иктисод №1_2011  - 6 жадваллар ВЭС" xfId="10273"/>
    <cellStyle name="_Фаолият_67 талик жадвал-Иктисод №1_2011  - 6 жадваллар Иқтисод свод4" xfId="10274"/>
    <cellStyle name="_Фаолият_67 талик жадвал-Иктисод №1_2011  I чорак жадваллар ВЭС" xfId="10275"/>
    <cellStyle name="_Фаолият_67 талик жадвал-Иктисод №1_2011 й  9 ойлик  якун" xfId="10276"/>
    <cellStyle name="_Фаолият_67 талик жадвал-Иктисод №1_Талаб ва унинг копланиши" xfId="10277"/>
    <cellStyle name="_Фаолият_67 талик жадвал-Иктисод №1_Фаргона Мева сабзавот 2013 йил" xfId="10278"/>
    <cellStyle name="_Фаолият_Import_Forecast(last)_12.09.11 (Ismailovu)" xfId="10279"/>
    <cellStyle name="_Фаолият_БАЖАРИЛИШИ 1-май" xfId="10280"/>
    <cellStyle name="_Фаолият_БАЖАРИЛИШИ 1-май_2009 йил   йиллик" xfId="10281"/>
    <cellStyle name="_Фаолият_БАЖАРИЛИШИ 1-май_2009 йил   йиллик  хисоботлар" xfId="10282"/>
    <cellStyle name="_Фаолият_БАЖАРИЛИШИ 1-май_2010 й  9 ойлик  якун" xfId="10283"/>
    <cellStyle name="_Фаолият_БАЖАРИЛИШИ 1-май_2010 йил   йиллик" xfId="10284"/>
    <cellStyle name="_Фаолият_БАЖАРИЛИШИ 1-май_2011  - 6 жадваллар ВЭС" xfId="10285"/>
    <cellStyle name="_Фаолият_БАЖАРИЛИШИ 1-май_Талаб ва унинг копланиши" xfId="10286"/>
    <cellStyle name="_Фаолият_банк вилоят" xfId="10287"/>
    <cellStyle name="_Фаолият_банк вилоят 2" xfId="10288"/>
    <cellStyle name="_Фаолият_банк вилоят_7 илова" xfId="10289"/>
    <cellStyle name="_Фаолият_банк вилоят_7 илова 2" xfId="10290"/>
    <cellStyle name="_Фаолият_банк вилоят_Хоразм 2013-2015 саноат дастури 12.11.2012. 19-4812" xfId="10291"/>
    <cellStyle name="_Фаолият_Бобир учун 67 талик жадвал-Иктисод" xfId="10292"/>
    <cellStyle name="_Фаолият_Бобир учун 67 талик жадвал-Иктисод_2009 йил   йиллик  хисоботлар" xfId="10293"/>
    <cellStyle name="_Фаолият_Бобир учун 67 талик жадвал-Иктисод_2010 й  9 ойлик  якун" xfId="10294"/>
    <cellStyle name="_Фаолият_Бобир учун 67 талик жадвал-Иктисод_2011  - 6 жадваллар ВЭС" xfId="10295"/>
    <cellStyle name="_Фаолият_Бобир учун 67 талик жадвал-Иктисод_2011  - 6 жадваллар Иқтисод свод4" xfId="10296"/>
    <cellStyle name="_Фаолият_Бобир учун 67 талик жадвал-Иктисод_2011  I чорак жадваллар ВЭС" xfId="10297"/>
    <cellStyle name="_Фаолият_Бобир учун 67 талик жадвал-Иктисод_2011 й  9 ойлик  якун" xfId="10298"/>
    <cellStyle name="_Фаолият_Бобир учун 67 талик жадвал-Иктисод_Талаб ва унинг копланиши" xfId="10299"/>
    <cellStyle name="_Фаолият_Бобир учун 67 талик жадвал-Иктисод_Фаргона Мева сабзавот 2013 йил" xfId="10300"/>
    <cellStyle name="_Фаолият_ВВП пром (2)" xfId="10301"/>
    <cellStyle name="_Фаолият_газомекость последний" xfId="10302"/>
    <cellStyle name="_Фаолият_Ёкиб ака чораклик" xfId="10303"/>
    <cellStyle name="_Фаолият_Ёкиб ака чораклик_2009 йил   йиллик  хисоботлар" xfId="10304"/>
    <cellStyle name="_Фаолият_Ёкиб ака чораклик_Талаб ва унинг копланиши" xfId="10305"/>
    <cellStyle name="_Фаолият_Енг охирги Жиззахдан 2012 йил 2013-2015" xfId="10306"/>
    <cellStyle name="_Фаолият_Жадваллар-9 ой" xfId="10307"/>
    <cellStyle name="_Фаолият_Жадваллар-9 ой_2009 йил   йиллик" xfId="10308"/>
    <cellStyle name="_Фаолият_Жадваллар-9 ой_2009 йил   йиллик  хисоботлар" xfId="10309"/>
    <cellStyle name="_Фаолият_Жадваллар-9 ой_2010 й  9 ойлик  якун" xfId="10310"/>
    <cellStyle name="_Фаолият_Жадваллар-9 ой_2010 йил   йиллик" xfId="10311"/>
    <cellStyle name="_Фаолият_Жадваллар-9 ой_Талаб ва унинг копланиши" xfId="10312"/>
    <cellStyle name="_Фаолият_иктисодга" xfId="10313"/>
    <cellStyle name="_Фаолият_иктисодга_2009 йил   йиллик" xfId="10314"/>
    <cellStyle name="_Фаолият_иктисодга_2009 йил   йиллик  хисоботлар" xfId="10315"/>
    <cellStyle name="_Фаолият_иктисодга_2010 й  9 ойлик  якун" xfId="10316"/>
    <cellStyle name="_Фаолият_иктисодга_2010 йил   йиллик" xfId="10317"/>
    <cellStyle name="_Фаолият_иктисодга_2011  - 6 жадваллар ВЭС" xfId="10318"/>
    <cellStyle name="_Фаолият_иктисодга_Талаб ва унинг копланиши" xfId="10319"/>
    <cellStyle name="_Фаолият_Илхомбек 1 - 8 гача жадвали" xfId="10320"/>
    <cellStyle name="_Фаолият_Илхомбек 1 - 8 гача жадвали_2009 йил   йиллик" xfId="10321"/>
    <cellStyle name="_Фаолият_Илхомбек 1 - 8 гача жадвали_2009 йил   йиллик  хисоботлар" xfId="10322"/>
    <cellStyle name="_Фаолият_Илхомбек 1 - 8 гача жадвали_2010 йил   йиллик" xfId="10323"/>
    <cellStyle name="_Фаолият_Илхомбек 1 - 8 гача жадвали_Талаб ва унинг копланиши" xfId="10324"/>
    <cellStyle name="_Фаолият_Карор буйича 31 октябр" xfId="10325"/>
    <cellStyle name="_Фаолият_Карор буйича 31 октябр 2" xfId="10326"/>
    <cellStyle name="_Фаолият_Карор буйича 31 октябр_7 илова" xfId="10327"/>
    <cellStyle name="_Фаолият_Карор буйича 31 октябр_7 илова 2" xfId="10328"/>
    <cellStyle name="_Фаолият_Карор буйича 31 октябр_Хоразм 2013-2015 саноат дастури 12.11.2012. 19-4812" xfId="10329"/>
    <cellStyle name="_Фаолият_Карор буйича охирги" xfId="10330"/>
    <cellStyle name="_Фаолият_Касаначи 4 ой" xfId="10331"/>
    <cellStyle name="_Фаолият_Касаначи 4 ой_2009 йил   йиллик  хисоботлар" xfId="10332"/>
    <cellStyle name="_Фаолият_Касаначи 4 ой_2010 й  9 ойлик  якун" xfId="10333"/>
    <cellStyle name="_Фаолият_Касаначи 4 ой_2011  - 6 жадваллар ВЭС" xfId="10334"/>
    <cellStyle name="_Фаолият_Касаначи 4 ой_2011  - 6 жадваллар Иқтисод свод4" xfId="10335"/>
    <cellStyle name="_Фаолият_Касаначи 4 ой_2011  I чорак жадваллар ВЭС" xfId="10336"/>
    <cellStyle name="_Фаолият_Касаначи 4 ой_2011 й  9 ойлик  якун" xfId="10337"/>
    <cellStyle name="_Фаолият_Касаначи 4 ой_Талаб ва унинг копланиши" xfId="10338"/>
    <cellStyle name="_Фаолият_Касаначи 4 ой_Фаргона Мева сабзавот 2013 йил" xfId="10339"/>
    <cellStyle name="_Фаолият_Кашкадарё 308-255  01.01.2010 й" xfId="10340"/>
    <cellStyle name="_Фаолият_Кашкадарё 308-255  01.01.2010 й_2009 йил   йиллик" xfId="10341"/>
    <cellStyle name="_Фаолият_Кашкадарё 308-255  01.01.2010 й_2009 йил   йиллик  хисоботлар" xfId="10342"/>
    <cellStyle name="_Фаолият_Кашкадарё 308-255  01.01.2010 й_2010 йил   йиллик" xfId="10343"/>
    <cellStyle name="_Фаолият_Кашкадарё 308-255  01.01.2010 й_Талаб ва унинг копланиши" xfId="10344"/>
    <cellStyle name="_Фаолият_Кашкадарё 308-255  01.03.2010 й" xfId="10345"/>
    <cellStyle name="_Фаолият_Кашкадарё 640 карор 2010 й июн ойи кутилиши савдо" xfId="10346"/>
    <cellStyle name="_Фаолият_Кишлок хужалиги 2009 ярим йиллик жадваллари" xfId="10363"/>
    <cellStyle name="_Фаолият_Кишлок хужалиги 2009 ярим йиллик жадваллари_2009 йил   йиллик" xfId="10364"/>
    <cellStyle name="_Фаолият_Кишлок хужалиги 2009 ярим йиллик жадваллари_2009 йил   йиллик  хисоботлар" xfId="10365"/>
    <cellStyle name="_Фаолият_Кишлок хужалиги 2009 ярим йиллик жадваллари_2010 й  9 ойлик  якун" xfId="10366"/>
    <cellStyle name="_Фаолият_Кишлок хужалиги 2009 ярим йиллик жадваллари_2010 йил   йиллик" xfId="10367"/>
    <cellStyle name="_Фаолият_Кишлок хужалиги 2009 ярим йиллик жадваллари_Талаб ва унинг копланиши" xfId="10368"/>
    <cellStyle name="_Фаолият_Копия 255- 01.04.09 й" xfId="10369"/>
    <cellStyle name="_Фаолият_Копия 255- 01.04.09 й_2009 йил   йиллик" xfId="10370"/>
    <cellStyle name="_Фаолият_Копия 255- 01.04.09 й_2009 йил   йиллик  хисоботлар" xfId="10371"/>
    <cellStyle name="_Фаолият_Копия 255- 01.04.09 й_2010 й  9 ойлик  якун" xfId="10372"/>
    <cellStyle name="_Фаолият_Копия 255- 01.04.09 й_2010 йил   йиллик" xfId="10373"/>
    <cellStyle name="_Фаолият_Копия 255- 01.04.09 й_Талаб ва унинг копланиши" xfId="10374"/>
    <cellStyle name="_Фаолият_қишлоқ таррақиёти 82 банд тўлиқ" xfId="10347"/>
    <cellStyle name="_Фаолият_қишлоқ таррақиёти 82 банд тўлиқ_2 Приложение №1 к Постановлению" xfId="10348"/>
    <cellStyle name="_Фаолият_қишлоқ таррақиёти 82 банд тўлиқ_2 Приложения к постановлению" xfId="10349"/>
    <cellStyle name="_Фаолият_қишлоқ таррақиёти 82 банд тўлиқ_2009 йил   йиллик" xfId="10350"/>
    <cellStyle name="_Фаолият_қишлоқ таррақиёти 82 банд тўлиқ_2009 йил   йиллик  хисоботлар" xfId="10351"/>
    <cellStyle name="_Фаолият_қишлоқ таррақиёти 82 банд тўлиқ_2010 й  9 ойлик  якун" xfId="10352"/>
    <cellStyle name="_Фаолият_қишлоқ таррақиёти 82 банд тўлиқ_2010 йил   йиллик" xfId="10353"/>
    <cellStyle name="_Фаолият_қишлоқ таррақиёти 82 банд тўлиқ_2011  - 6 жадваллар ВЭС" xfId="10354"/>
    <cellStyle name="_Фаолият_қишлоқ таррақиёти 82 банд тўлиқ_3 Приложение №2 к Постановлению" xfId="10355"/>
    <cellStyle name="_Фаолият_қишлоқ таррақиёти 82 банд тўлиқ_газомекость последний" xfId="10356"/>
    <cellStyle name="_Фаолият_қишлоқ таррақиёти 82 банд тўлиқ_Кашкадарё 308  01.10.2010 й" xfId="10357"/>
    <cellStyle name="_Фаолият_қишлоқ таррақиёти 82 банд тўлиқ_Копия 2 Приложение _1 к Постановлению" xfId="10358"/>
    <cellStyle name="_Фаолият_қишлоқ таррақиёти 82 банд тўлиқ_Приложение 1" xfId="10359"/>
    <cellStyle name="_Фаолият_қишлоқ таррақиёти 82 банд тўлиқ_Приложения к ПП" xfId="10360"/>
    <cellStyle name="_Фаолият_қишлоқ таррақиёти 82 банд тўлиқ_Рассмот.таблица-экономия в деньгах-1" xfId="10361"/>
    <cellStyle name="_Фаолият_қишлоқ таррақиёти 82 банд тўлиқ_Талаб ва унинг копланиши" xfId="10362"/>
    <cellStyle name="_Фаолият_Лист1" xfId="10375"/>
    <cellStyle name="_Фаолият_Лист2" xfId="10376"/>
    <cellStyle name="_Фаолият_Минитех 2009 й" xfId="10377"/>
    <cellStyle name="_Фаолият_Минитех 2009 й_2009 йил   йиллик" xfId="10378"/>
    <cellStyle name="_Фаолият_Минитех 2009 й_2009 йил   йиллик  хисоботлар" xfId="10379"/>
    <cellStyle name="_Фаолият_Минитех 2009 й_2010 й  9 ойлик  якун" xfId="10380"/>
    <cellStyle name="_Фаолият_Минитех 2009 й_2010 йил   йиллик" xfId="10381"/>
    <cellStyle name="_Фаолият_Минитех 2009 й_Талаб ва унинг копланиши" xfId="10382"/>
    <cellStyle name="_Фаолият_мониторинг 20103 савдо январ-март   ойи йигма булимга" xfId="10383"/>
    <cellStyle name="_Фаолият_Мониторинг СВОДНИЙ 2010 йил 6 ойлик ТОШКЕНТга" xfId="10384"/>
    <cellStyle name="_Фаолият_ОБЛПЛАН жадваллар-2009 6 ой ТАЙЁР" xfId="10385"/>
    <cellStyle name="_Фаолият_ОБЛПЛАН жадваллар-2009 6 ой ТАЙЁР_2009 йил   йиллик" xfId="10386"/>
    <cellStyle name="_Фаолият_ОБЛПЛАН жадваллар-2009 6 ой ТАЙЁР_2009 йил   йиллик  хисоботлар" xfId="10387"/>
    <cellStyle name="_Фаолият_ОБЛПЛАН жадваллар-2009 6 ой ТАЙЁР_2010 йил   йиллик" xfId="10388"/>
    <cellStyle name="_Фаолият_ОБЛПЛАН жадваллар-2009 6 ой ТАЙЁР_Талаб ва унинг копланиши" xfId="10389"/>
    <cellStyle name="_Фаолият_Р.Шоабдурахмонов топшириғи - янги иш ўринлари" xfId="10390"/>
    <cellStyle name="_Фаолият_Р.Шоабдурахмонов топшириғи - янги иш ўринлари_2009 йил   йиллик  хисоботлар" xfId="10391"/>
    <cellStyle name="_Фаолият_Р.Шоабдурахмонов топшириғи - янги иш ўринлари_Талаб ва унинг копланиши" xfId="10392"/>
    <cellStyle name="_Фаолият_СВОД жадваллар-2009 6 ой" xfId="10393"/>
    <cellStyle name="_Фаолият_СВОД жадваллар-2009 6 ой_1234 СИРДАРЁ Саноат 2013-2015йй" xfId="10394"/>
    <cellStyle name="_Фаолият_СВОД жадваллар-2009 6 ой_Енг охирги Жиззахдан 2012 йил 2013-2015" xfId="10395"/>
    <cellStyle name="_Фаолият_Свод тармоклар" xfId="10396"/>
    <cellStyle name="_Фаолият_сводная 1 пар (2)" xfId="10397"/>
    <cellStyle name="_Фаолият_Сводная 1па (2)" xfId="10398"/>
    <cellStyle name="_Фаолият_сводная 1пр (2)" xfId="10399"/>
    <cellStyle name="_Фаолият_СЕНТЯБР 09.09 30." xfId="10400"/>
    <cellStyle name="_Фаолият_СЕНТЯБР 09.09 30._2009 йил   йиллик" xfId="10401"/>
    <cellStyle name="_Фаолият_СЕНТЯБР 09.09 30._2009 йил   йиллик  хисоботлар" xfId="10402"/>
    <cellStyle name="_Фаолият_СЕНТЯБР 09.09 30._2010 йил   йиллик" xfId="10403"/>
    <cellStyle name="_Фаолият_СЕНТЯБР 09.09 30._Талаб ва унинг копланиши" xfId="10404"/>
    <cellStyle name="_Фаолият_Сухроб Вилоят свод" xfId="10405"/>
    <cellStyle name="_Фаолият_Сухроб Вилоят свод_2009 йил   йиллик" xfId="10406"/>
    <cellStyle name="_Фаолият_Сухроб Вилоят свод_2009 йил   йиллик  хисоботлар" xfId="10407"/>
    <cellStyle name="_Фаолият_Сухроб Вилоят свод_2010 й  9 ойлик  якун" xfId="10408"/>
    <cellStyle name="_Фаолият_Сухроб Вилоят свод_2010 йил   йиллик" xfId="10409"/>
    <cellStyle name="_Фаолият_Сухроб Вилоят свод_2011  - 6 жадваллар ВЭС" xfId="10410"/>
    <cellStyle name="_Фаолият_Сухроб Вилоят свод_Талаб ва унинг копланиши" xfId="10411"/>
    <cellStyle name="_Фаолият_Талаб ва унинг копланиши" xfId="10412"/>
    <cellStyle name="_Фаолият_УЗГАРДИ ВАЗИРЛИК 85.5 минг талик ХОКИМГА 2009 й. 12 ойлик ЯНГИ ИШ УРИН. РАЗБОР" xfId="10413"/>
    <cellStyle name="_Фаолият_УЗГАРДИ ВАЗИРЛИК 85.5 минг талик ХОКИМГА 2009 й. 12 ойлик ЯНГИ ИШ УРИН. РАЗБОР_2009 йил   йиллик" xfId="10414"/>
    <cellStyle name="_Фаолият_УЗГАРДИ ВАЗИРЛИК 85.5 минг талик ХОКИМГА 2009 й. 12 ойлик ЯНГИ ИШ УРИН. РАЗБОР_2009 йил   йиллик  хисоботлар" xfId="10415"/>
    <cellStyle name="_Фаолият_УЗГАРДИ ВАЗИРЛИК 85.5 минг талик ХОКИМГА 2009 й. 12 ойлик ЯНГИ ИШ УРИН. РАЗБОР_2010 йил   йиллик" xfId="10416"/>
    <cellStyle name="_Фаолият_УЗГАРДИ ВАЗИРЛИК 85.5 минг талик ХОКИМГА 2009 й. 12 ойлик ЯНГИ ИШ УРИН. РАЗБОР_Талаб ва унинг копланиши" xfId="10417"/>
    <cellStyle name="_Фаолият_учта туман буйича касана" xfId="10418"/>
    <cellStyle name="_Фаолият_учта туман буйича касана_2009 йил   йиллик  хисоботлар" xfId="10419"/>
    <cellStyle name="_Фаолият_учта туман буйича касана_2010 й  9 ойлик  якун" xfId="10420"/>
    <cellStyle name="_Фаолият_учта туман буйича касана_2011  - 6 жадваллар ВЭС" xfId="10421"/>
    <cellStyle name="_Фаолият_учта туман буйича касана_2011  - 6 жадваллар Иқтисод свод4" xfId="10422"/>
    <cellStyle name="_Фаолият_учта туман буйича касана_2011  I чорак жадваллар ВЭС" xfId="10423"/>
    <cellStyle name="_Фаолият_учта туман буйича касана_2011 й  9 ойлик  якун" xfId="10424"/>
    <cellStyle name="_Фаолият_учта туман буйича касана_Талаб ва унинг копланиши" xfId="10425"/>
    <cellStyle name="_Фаолият_учта туман буйича касана_Фаргона Мева сабзавот 2013 йил" xfId="10426"/>
    <cellStyle name="_Фаолият_ФОРМА манзилли рўйхат" xfId="10427"/>
    <cellStyle name="_Фаолият_ФОРМА манзилли рўйхат_2009 йил   йиллик" xfId="10428"/>
    <cellStyle name="_Фаолият_ФОРМА манзилли рўйхат_2009 йил   йиллик  хисоботлар" xfId="10429"/>
    <cellStyle name="_Фаолият_ФОРМА манзилли рўйхат_2010 йил   йиллик" xfId="10430"/>
    <cellStyle name="_Фаолият_ФОРМА манзилли рўйхат_Талаб ва унинг копланиши" xfId="10431"/>
    <cellStyle name="_Фаолият_Форма-ЯИЎ ва бандлик" xfId="10432"/>
    <cellStyle name="_Фаолият_ХОКИМГА 2009 й. 9 ойлик ЯНГИ ИШ УРИН ОХИРГИСИ. РАЗБОР" xfId="10433"/>
    <cellStyle name="_Фаолият_ХОКИМГА 2009 й. 9 ойлик ЯНГИ ИШ УРИН ОХИРГИСИ. РАЗБОР_2009 йил   йиллик" xfId="10434"/>
    <cellStyle name="_Фаолият_ХОКИМГА 2009 й. 9 ойлик ЯНГИ ИШ УРИН ОХИРГИСИ. РАЗБОР_2009 йил   йиллик  хисоботлар" xfId="10435"/>
    <cellStyle name="_Фаолият_ХОКИМГА 2009 й. 9 ойлик ЯНГИ ИШ УРИН ОХИРГИСИ. РАЗБОР_2010 йил   йиллик" xfId="10436"/>
    <cellStyle name="_Фаолият_ХОКИМГА 2009 й. 9 ойлик ЯНГИ ИШ УРИН ОХИРГИСИ. РАЗБОР_Талаб ва унинг копланиши" xfId="10437"/>
    <cellStyle name="_Фаолият_ЯИЎ-сервис" xfId="10438"/>
    <cellStyle name="_Фаолият_ЯИЎ-сервис_2 Приложение №1 к Постановлению" xfId="10439"/>
    <cellStyle name="_Фаолият_ЯИЎ-сервис_2 Приложения к постановлению" xfId="10440"/>
    <cellStyle name="_Фаолият_ЯИЎ-сервис_2009 йил   йиллик" xfId="10441"/>
    <cellStyle name="_Фаолият_ЯИЎ-сервис_2009 йил   йиллик  хисоботлар" xfId="10442"/>
    <cellStyle name="_Фаолият_ЯИЎ-сервис_2010 й  9 ойлик  якун" xfId="10443"/>
    <cellStyle name="_Фаолият_ЯИЎ-сервис_2010 йил   йиллик" xfId="10444"/>
    <cellStyle name="_Фаолият_ЯИЎ-сервис_2011  - 6 жадваллар ВЭС" xfId="10445"/>
    <cellStyle name="_Фаолият_ЯИЎ-сервис_3 Приложение №2 к Постановлению" xfId="10446"/>
    <cellStyle name="_Фаолият_ЯИЎ-сервис_газомекость последний" xfId="10447"/>
    <cellStyle name="_Фаолият_ЯИЎ-сервис_Копия 2 Приложение _1 к Постановлению" xfId="10448"/>
    <cellStyle name="_Фаолият_ЯИЎ-сервис_Приложение 1" xfId="10449"/>
    <cellStyle name="_Фаолият_ЯИЎ-сервис_Приложения к ПП" xfId="10450"/>
    <cellStyle name="_Фаолият_ЯИЎ-сервис_Рассмот.таблица-экономия в деньгах-1" xfId="10451"/>
    <cellStyle name="_Фаолият_ЯИЎ-сервис_Талаб ва унинг копланиши" xfId="10452"/>
    <cellStyle name="_Фарғона" xfId="10453"/>
    <cellStyle name="_Фарғона_1234 СИРДАРЁ Саноат 2013-2015йй" xfId="10463"/>
    <cellStyle name="_Фарғона_2009 йил   йиллик  хисоботлар" xfId="10492"/>
    <cellStyle name="_Фарғона_2010 й  9 ойлик  якун" xfId="10569"/>
    <cellStyle name="_Фарғона_2011  - 6 жадваллар ВЭС" xfId="10586"/>
    <cellStyle name="_Фарғона_2011  - 6 жадваллар Иқтисод свод4" xfId="10591"/>
    <cellStyle name="_Фарғона_2011  I чорак жадваллар ВЭС" xfId="10596"/>
    <cellStyle name="_Фарғона_2011 й  9 ойлик  якун" xfId="10601"/>
    <cellStyle name="_Фарғона_Енг охирги Жиззахдан 2012 йил 2013-2015" xfId="10618"/>
    <cellStyle name="_Фарғона_Талаб ва унинг копланиши" xfId="10619"/>
    <cellStyle name="_Фарғона_Фаргона Мева сабзавот 2013 йил" xfId="10636"/>
    <cellStyle name="_ХОКИМГА 2009 й. 9 ойлик ЯНГИ ИШ УРИН ОХИРГИСИ. РАЗБОР" xfId="10691"/>
    <cellStyle name="_ХОКИМГА 2009 й. 9 ойлик ЯНГИ ИШ УРИН ОХИРГИСИ. РАЗБОР_2009 йил   йиллик  хисоботлар" xfId="10700"/>
    <cellStyle name="_ХОКИМГА 2009 й. 9 ойлик ЯНГИ ИШ УРИН ОХИРГИСИ. РАЗБОР_Талаб ва унинг копланиши" xfId="10709"/>
    <cellStyle name="_Хокимиятга 01.03.2009й" xfId="10714"/>
    <cellStyle name="_Хоразм" xfId="10715"/>
    <cellStyle name="_Хоразм_1234 СИРДАРЁ Саноат 2013-2015йй" xfId="10716"/>
    <cellStyle name="_Хоразм_1па" xfId="10717"/>
    <cellStyle name="_Хоразм_2009 йил   йиллик  хисоботлар" xfId="10718"/>
    <cellStyle name="_Хоразм_2010 й  9 ойлик  якун" xfId="10719"/>
    <cellStyle name="_Хоразм_2011  - 6 жадваллар ВЭС" xfId="10720"/>
    <cellStyle name="_Хоразм_2011  - 6 жадваллар Иқтисод свод4" xfId="10721"/>
    <cellStyle name="_Хоразм_2011  I чорак жадваллар ВЭС" xfId="10722"/>
    <cellStyle name="_Хоразм_2011 й  9 ойлик  якун" xfId="10723"/>
    <cellStyle name="_Хоразм_2011 йил якуний экиш" xfId="10724"/>
    <cellStyle name="_Хоразм_Import_Forecast(last)_12.09.11 (Ismailovu)" xfId="10725"/>
    <cellStyle name="_Хоразм_банк вилоят" xfId="10726"/>
    <cellStyle name="_Хоразм_банк вилоят 2" xfId="10727"/>
    <cellStyle name="_Хоразм_банк вилоят_7 илова" xfId="10728"/>
    <cellStyle name="_Хоразм_банк вилоят_7 илова 2" xfId="10729"/>
    <cellStyle name="_Хоразм_банк вилоят_Хоразм 2013-2015 саноат дастури 12.11.2012. 19-4812" xfId="10730"/>
    <cellStyle name="_Хоразм_ВВП пром (2)" xfId="10731"/>
    <cellStyle name="_Хоразм_газомекость последний" xfId="10732"/>
    <cellStyle name="_Хоразм_ДАСТУР 2009 й. 7 ойлик кутилиш 86745та ФАКТ" xfId="10733"/>
    <cellStyle name="_Хоразм_ДАСТУР 2009 й. 7 ойлик кутилиш 86745та ФАКТ_2009 йил   йиллик  хисоботлар" xfId="10734"/>
    <cellStyle name="_Хоразм_ДАСТУР 2009 й. 7 ойлик кутилиш 86745та ФАКТ_Талаб ва унинг копланиши" xfId="10735"/>
    <cellStyle name="_Хоразм_Енг охирги Жиззахдан 2012 йил 2013-2015" xfId="10736"/>
    <cellStyle name="_Хоразм_Жиззах вилоят 1-чорак хис" xfId="10737"/>
    <cellStyle name="_Хоразм_Жиззах вилоят 1-чорак хис_2009 йил   йиллик" xfId="10738"/>
    <cellStyle name="_Хоразм_Жиззах вилоят 1-чорак хис_2009 йил   йиллик  хисоботлар" xfId="10739"/>
    <cellStyle name="_Хоразм_Жиззах вилоят 1-чорак хис_2010 йил   йиллик" xfId="10740"/>
    <cellStyle name="_Хоразм_Жиззах вилоят 1-чорак хис_Талаб ва унинг копланиши" xfId="10741"/>
    <cellStyle name="_Хоразм_иктисодга" xfId="10742"/>
    <cellStyle name="_Хоразм_иктисодга_2009 йил   йиллик" xfId="10743"/>
    <cellStyle name="_Хоразм_иктисодга_2009 йил   йиллик  хисоботлар" xfId="10744"/>
    <cellStyle name="_Хоразм_иктисодга_2010 й  9 ойлик  якун" xfId="10745"/>
    <cellStyle name="_Хоразм_иктисодга_2010 йил   йиллик" xfId="10746"/>
    <cellStyle name="_Хоразм_иктисодга_2011  - 6 жадваллар ВЭС" xfId="10747"/>
    <cellStyle name="_Хоразм_иктисодга_Талаб ва унинг копланиши" xfId="10748"/>
    <cellStyle name="_Хоразм_Иктисодиёт бошкармаси 1-чорак" xfId="10749"/>
    <cellStyle name="_Хоразм_Иктисодиёт бошкармаси 1-чорак_2009 йил   йиллик  хисоботлар" xfId="10750"/>
    <cellStyle name="_Хоразм_Иктисодиёт бошкармаси 1-чорак_Талаб ва унинг копланиши" xfId="10751"/>
    <cellStyle name="_Хоразм_Илхомбек 1 - 8 гача жадвали" xfId="10752"/>
    <cellStyle name="_Хоразм_Илхомбек 1 - 8 гача жадвали_2009 йил   йиллик" xfId="10753"/>
    <cellStyle name="_Хоразм_Илхомбек 1 - 8 гача жадвали_2009 йил   йиллик  хисоботлар" xfId="10754"/>
    <cellStyle name="_Хоразм_Илхомбек 1 - 8 гача жадвали_2010 йил   йиллик" xfId="10755"/>
    <cellStyle name="_Хоразм_Илхомбек 1 - 8 гача жадвали_Талаб ва унинг копланиши" xfId="10756"/>
    <cellStyle name="_Хоразм_Йиллик режа таксимоти" xfId="10757"/>
    <cellStyle name="_Хоразм_Йиллик режа таксимоти_2009 йил   йиллик" xfId="10758"/>
    <cellStyle name="_Хоразм_Йиллик режа таксимоти_2009 йил   йиллик  хисоботлар" xfId="10759"/>
    <cellStyle name="_Хоразм_Йиллик режа таксимоти_2010 йил   йиллик" xfId="10760"/>
    <cellStyle name="_Хоразм_Йиллик режа таксимоти_Талаб ва унинг копланиши" xfId="10761"/>
    <cellStyle name="_Хоразм_Карор буйича 31 октябр" xfId="10762"/>
    <cellStyle name="_Хоразм_Карор буйича 31 октябр 2" xfId="10763"/>
    <cellStyle name="_Хоразм_Карор буйича 31 октябр_7 илова" xfId="10764"/>
    <cellStyle name="_Хоразм_Карор буйича 31 октябр_7 илова 2" xfId="10765"/>
    <cellStyle name="_Хоразм_Карор буйича 31 октябр_Хоразм 2013-2015 саноат дастури 12.11.2012. 19-4812" xfId="10766"/>
    <cellStyle name="_Хоразм_Карор буйича охирги" xfId="10767"/>
    <cellStyle name="_Хоразм_Кашкадарё 640 карор 2010 й июн ойи кутилиши савдо" xfId="10768"/>
    <cellStyle name="_Хоразм_Лист2" xfId="10769"/>
    <cellStyle name="_Хоразм_мониторинг 20103 савдо январ-март   ойи йигма булимга" xfId="10770"/>
    <cellStyle name="_Хоразм_Мониторинг СВОДНИЙ 2010 йил 6 ойлик ТОШКЕНТга" xfId="10771"/>
    <cellStyle name="_Хоразм_ОБЛПЛАН жадваллар-2009 6 ой ТАЙЁР" xfId="10772"/>
    <cellStyle name="_Хоразм_ОБЛПЛАН жадваллар-2009 6 ой ТАЙЁР_2009 йил   йиллик" xfId="10773"/>
    <cellStyle name="_Хоразм_ОБЛПЛАН жадваллар-2009 6 ой ТАЙЁР_2009 йил   йиллик  хисоботлар" xfId="10774"/>
    <cellStyle name="_Хоразм_ОБЛПЛАН жадваллар-2009 6 ой ТАЙЁР_2010 йил   йиллик" xfId="10775"/>
    <cellStyle name="_Хоразм_ОБЛПЛАН жадваллар-2009 6 ой ТАЙЁР_Талаб ва унинг копланиши" xfId="10776"/>
    <cellStyle name="_Хоразм_Режа булиниши" xfId="10777"/>
    <cellStyle name="_Хоразм_Режа булиниши_2009 йил   йиллик" xfId="10778"/>
    <cellStyle name="_Хоразм_Режа булиниши_2009 йил   йиллик  хисоботлар" xfId="10779"/>
    <cellStyle name="_Хоразм_Режа булиниши_2010 йил   йиллик" xfId="10780"/>
    <cellStyle name="_Хоразм_Режа булиниши_Талаб ва унинг копланиши" xfId="10781"/>
    <cellStyle name="_Хоразм_СВОД жадваллар-2009 6 ой" xfId="10782"/>
    <cellStyle name="_Хоразм_СВОД жадваллар-2009 6 ой_1234 СИРДАРЁ Саноат 2013-2015йй" xfId="10783"/>
    <cellStyle name="_Хоразм_СВОД жадваллар-2009 6 ой_Енг охирги Жиззахдан 2012 йил 2013-2015" xfId="10784"/>
    <cellStyle name="_Хоразм_Свод тармоклар" xfId="10785"/>
    <cellStyle name="_Хоразм_сводная 1 пар (2)" xfId="10786"/>
    <cellStyle name="_Хоразм_Сводная 1па (2)" xfId="10787"/>
    <cellStyle name="_Хоразм_сводная 1пр (2)" xfId="10788"/>
    <cellStyle name="_Хоразм_СЕНТЯБР 09.09 30." xfId="10789"/>
    <cellStyle name="_Хоразм_СЕНТЯБР 09.09 30._2009 йил   йиллик" xfId="10790"/>
    <cellStyle name="_Хоразм_СЕНТЯБР 09.09 30._2009 йил   йиллик  хисоботлар" xfId="10791"/>
    <cellStyle name="_Хоразм_СЕНТЯБР 09.09 30._2010 йил   йиллик" xfId="10792"/>
    <cellStyle name="_Хоразм_СЕНТЯБР 09.09 30._Талаб ва унинг копланиши" xfId="10793"/>
    <cellStyle name="_Хоразм_Сухроб Вилоят свод" xfId="10794"/>
    <cellStyle name="_Хоразм_Сухроб Вилоят свод_2009 йил   йиллик" xfId="10795"/>
    <cellStyle name="_Хоразм_Сухроб Вилоят свод_2009 йил   йиллик  хисоботлар" xfId="10796"/>
    <cellStyle name="_Хоразм_Сухроб Вилоят свод_2010 й  9 ойлик  якун" xfId="10797"/>
    <cellStyle name="_Хоразм_Сухроб Вилоят свод_2010 йил   йиллик" xfId="10798"/>
    <cellStyle name="_Хоразм_Сухроб Вилоят свод_2011  - 6 жадваллар ВЭС" xfId="10799"/>
    <cellStyle name="_Хоразм_Сухроб Вилоят свод_Талаб ва унинг копланиши" xfId="10800"/>
    <cellStyle name="_Хоразм_Талаб ва унинг копланиши" xfId="10801"/>
    <cellStyle name="_Хоразм_УЗГАРДИ ВАЗИРЛИК 85.5 минг талик ХОКИМГА 2009 й. 12 ойлик ЯНГИ ИШ УРИН. РАЗБОР" xfId="10802"/>
    <cellStyle name="_Хоразм_УЗГАРДИ ВАЗИРЛИК 85.5 минг талик ХОКИМГА 2009 й. 12 ойлик ЯНГИ ИШ УРИН. РАЗБОР_2009 йил   йиллик" xfId="10803"/>
    <cellStyle name="_Хоразм_УЗГАРДИ ВАЗИРЛИК 85.5 минг талик ХОКИМГА 2009 й. 12 ойлик ЯНГИ ИШ УРИН. РАЗБОР_2009 йил   йиллик  хисоботлар" xfId="10804"/>
    <cellStyle name="_Хоразм_УЗГАРДИ ВАЗИРЛИК 85.5 минг талик ХОКИМГА 2009 й. 12 ойлик ЯНГИ ИШ УРИН. РАЗБОР_2010 йил   йиллик" xfId="10805"/>
    <cellStyle name="_Хоразм_УЗГАРДИ ВАЗИРЛИК 85.5 минг талик ХОКИМГА 2009 й. 12 ойлик ЯНГИ ИШ УРИН. РАЗБОР_Талаб ва унинг копланиши" xfId="10806"/>
    <cellStyle name="_Хоразм_Фаргона Мева сабзавот 2013 йил" xfId="10807"/>
    <cellStyle name="_Хоразм_ФОРМА манзилли рўйхат" xfId="10808"/>
    <cellStyle name="_Хоразм_ФОРМА манзилли рўйхат_2009 йил   йиллик" xfId="10809"/>
    <cellStyle name="_Хоразм_ФОРМА манзилли рўйхат_2009 йил   йиллик  хисоботлар" xfId="10810"/>
    <cellStyle name="_Хоразм_ФОРМА манзилли рўйхат_2010 йил   йиллик" xfId="10811"/>
    <cellStyle name="_Хоразм_ФОРМА манзилли рўйхат_Талаб ва унинг копланиши" xfId="10812"/>
    <cellStyle name="_Хоразм_Форма-ЯИЎ ва бандлик" xfId="10813"/>
    <cellStyle name="_Хоразм_ХОКИМГА 2009 й. 7 ойлик ЯНГИ ИШ УРИН ОХИРГИСИ. РАЗБОР" xfId="10814"/>
    <cellStyle name="_Хоразм_ХОКИМГА 2009 й. 7 ойлик ЯНГИ ИШ УРИН ОХИРГИСИ. РАЗБОР_2009 йил   йиллик" xfId="10815"/>
    <cellStyle name="_Хоразм_ХОКИМГА 2009 й. 7 ойлик ЯНГИ ИШ УРИН ОХИРГИСИ. РАЗБОР_2009 йил   йиллик  хисоботлар" xfId="10816"/>
    <cellStyle name="_Хоразм_ХОКИМГА 2009 й. 7 ойлик ЯНГИ ИШ УРИН ОХИРГИСИ. РАЗБОР_2010 йил   йиллик" xfId="10817"/>
    <cellStyle name="_Хоразм_ХОКИМГА 2009 й. 7 ойлик ЯНГИ ИШ УРИН ОХИРГИСИ. РАЗБОР_Талаб ва унинг копланиши" xfId="10818"/>
    <cellStyle name="_Хоразм_ХОКИМГА 2009 й. 9 ойлик ЯНГИ ИШ УРИН ОХИРГИСИ. РАЗБОР" xfId="10819"/>
    <cellStyle name="_Хоразм_ХОКИМГА 2009 й. 9 ойлик ЯНГИ ИШ УРИН ОХИРГИСИ. РАЗБОР_2009 йил   йиллик" xfId="10820"/>
    <cellStyle name="_Хоразм_ХОКИМГА 2009 й. 9 ойлик ЯНГИ ИШ УРИН ОХИРГИСИ. РАЗБОР_2009 йил   йиллик  хисоботлар" xfId="10821"/>
    <cellStyle name="_Хоразм_ХОКИМГА 2009 й. 9 ойлик ЯНГИ ИШ УРИН ОХИРГИСИ. РАЗБОР_2010 йил   йиллик" xfId="10822"/>
    <cellStyle name="_Хоразм_ХОКИМГА 2009 й. 9 ойлик ЯНГИ ИШ УРИН ОХИРГИСИ. РАЗБОР_Талаб ва унинг копланиши" xfId="10823"/>
    <cellStyle name="_Ҳокимиятга 1-2-3,5-6 жадваллар" xfId="4236"/>
    <cellStyle name="_чора-тадбир свод" xfId="10920"/>
    <cellStyle name="_чора-тадбир свод_?ишло? тарра?иёти 82 банд тўли?" xfId="10921"/>
    <cellStyle name="_чора-тадбир свод_1234 СИРДАРЁ Саноат 2013-2015йй" xfId="10922"/>
    <cellStyle name="_чора-тадбир свод_1па" xfId="10923"/>
    <cellStyle name="_чора-тадбир свод_2009  6 ойлик  якуни" xfId="10924"/>
    <cellStyle name="_чора-тадбир свод_2009  6 ойлик  якуни_2009 йил   йиллик  хисоботлар" xfId="10925"/>
    <cellStyle name="_чора-тадбир свод_2009  6 ойлик  якуни_2010 й  9 ойлик  якун" xfId="10926"/>
    <cellStyle name="_чора-тадбир свод_2009  6 ойлик  якуни_2011 й  9 ойлик  якун" xfId="10927"/>
    <cellStyle name="_чора-тадбир свод_2009  6 ойлик  якуни_Талаб ва унинг копланиши" xfId="10928"/>
    <cellStyle name="_чора-тадбир свод_2009 йил   йиллик  хисоботлар" xfId="10929"/>
    <cellStyle name="_чора-тадбир свод_2009йилЯкуниЖадваллар" xfId="10930"/>
    <cellStyle name="_чора-тадбир свод_2009йилЯкуниЖадваллар_2009 йил   йиллик" xfId="10931"/>
    <cellStyle name="_чора-тадбир свод_2009йилЯкуниЖадваллар_2009 йил   йиллик  хисоботлар" xfId="10932"/>
    <cellStyle name="_чора-тадбир свод_2009йилЯкуниЖадваллар_2010 йил   йиллик" xfId="10933"/>
    <cellStyle name="_чора-тадбир свод_2009йилЯкуниЖадваллар_Талаб ва унинг копланиши" xfId="10934"/>
    <cellStyle name="_чора-тадбир свод_2010  йил 9 ой таблицалар" xfId="10935"/>
    <cellStyle name="_чора-тадбир свод_2010 y I ярим йил " xfId="10936"/>
    <cellStyle name="_чора-тадбир свод_2010 й  9 ойлик  якун" xfId="10937"/>
    <cellStyle name="_чора-тадбир свод_2011  - 6 жадваллар ВЭС" xfId="10938"/>
    <cellStyle name="_чора-тадбир свод_2011  - 6 жадваллар Иқтисод свод4" xfId="10939"/>
    <cellStyle name="_чора-тадбир свод_2011 й  9 ойлик  якун" xfId="10940"/>
    <cellStyle name="_чора-тадбир свод_2011 йил якуний экиш" xfId="10941"/>
    <cellStyle name="_чора-тадбир свод_26-Жадвал ок" xfId="10942"/>
    <cellStyle name="_чора-тадбир свод_28-жадвал ок" xfId="10943"/>
    <cellStyle name="_чора-тадбир свод_29- Жадвал ок" xfId="10944"/>
    <cellStyle name="_чора-тадбир свод_67 та жадвал №2" xfId="10945"/>
    <cellStyle name="_чора-тадбир свод_67 та жадвал №2_2009 йил   йиллик  хисоботлар" xfId="10946"/>
    <cellStyle name="_чора-тадбир свод_67 та жадвал №2_2010 й  9 ойлик  якун" xfId="10947"/>
    <cellStyle name="_чора-тадбир свод_67 та жадвал №2_2011  - 6 жадваллар ВЭС" xfId="10948"/>
    <cellStyle name="_чора-тадбир свод_67 та жадвал №2_2011  - 6 жадваллар Иқтисод свод4" xfId="10949"/>
    <cellStyle name="_чора-тадбир свод_67 та жадвал №2_2011  I чорак жадваллар ВЭС" xfId="10950"/>
    <cellStyle name="_чора-тадбир свод_67 та жадвал №2_2011 й  9 ойлик  якун" xfId="10951"/>
    <cellStyle name="_чора-тадбир свод_67 та жадвал №2_Талаб ва унинг копланиши" xfId="10952"/>
    <cellStyle name="_чора-тадбир свод_67 та жадвал №2_Фаргона Мева сабзавот 2013 йил" xfId="10953"/>
    <cellStyle name="_чора-тадбир свод_67 талик жадвал-Иктисод №1" xfId="10954"/>
    <cellStyle name="_чора-тадбир свод_67 талик жадвал-Иктисод №1_2009 йил   йиллик  хисоботлар" xfId="10955"/>
    <cellStyle name="_чора-тадбир свод_67 талик жадвал-Иктисод №1_2010 й  9 ойлик  якун" xfId="10956"/>
    <cellStyle name="_чора-тадбир свод_67 талик жадвал-Иктисод №1_2011  - 6 жадваллар ВЭС" xfId="10957"/>
    <cellStyle name="_чора-тадбир свод_67 талик жадвал-Иктисод №1_2011  - 6 жадваллар Иқтисод свод4" xfId="10958"/>
    <cellStyle name="_чора-тадбир свод_67 талик жадвал-Иктисод №1_2011  I чорак жадваллар ВЭС" xfId="10959"/>
    <cellStyle name="_чора-тадбир свод_67 талик жадвал-Иктисод №1_2011 й  9 ойлик  якун" xfId="10960"/>
    <cellStyle name="_чора-тадбир свод_67 талик жадвал-Иктисод №1_Талаб ва унинг копланиши" xfId="10961"/>
    <cellStyle name="_чора-тадбир свод_67 талик жадвал-Иктисод №1_Фаргона Мева сабзавот 2013 йил" xfId="10962"/>
    <cellStyle name="_чора-тадбир свод_Import_Forecast(last)_12.09.11 (Ismailovu)" xfId="10963"/>
    <cellStyle name="_чора-тадбир свод_БАЖАРИЛИШИ 1-май" xfId="10964"/>
    <cellStyle name="_чора-тадбир свод_БАЖАРИЛИШИ 1-май_2009 йил   йиллик" xfId="10965"/>
    <cellStyle name="_чора-тадбир свод_БАЖАРИЛИШИ 1-май_2009 йил   йиллик  хисоботлар" xfId="10966"/>
    <cellStyle name="_чора-тадбир свод_БАЖАРИЛИШИ 1-май_2010 й  9 ойлик  якун" xfId="10967"/>
    <cellStyle name="_чора-тадбир свод_БАЖАРИЛИШИ 1-май_2010 йил   йиллик" xfId="10968"/>
    <cellStyle name="_чора-тадбир свод_БАЖАРИЛИШИ 1-май_2011  - 6 жадваллар ВЭС" xfId="10969"/>
    <cellStyle name="_чора-тадбир свод_БАЖАРИЛИШИ 1-май_Талаб ва унинг копланиши" xfId="10970"/>
    <cellStyle name="_чора-тадбир свод_банк вилоят" xfId="10971"/>
    <cellStyle name="_чора-тадбир свод_банк вилоят 2" xfId="10972"/>
    <cellStyle name="_чора-тадбир свод_банк вилоят_7 илова" xfId="10973"/>
    <cellStyle name="_чора-тадбир свод_банк вилоят_7 илова 2" xfId="10974"/>
    <cellStyle name="_чора-тадбир свод_банк вилоят_Хоразм 2013-2015 саноат дастури 12.11.2012. 19-4812" xfId="10975"/>
    <cellStyle name="_чора-тадбир свод_Бобир учун 67 талик жадвал-Иктисод" xfId="10976"/>
    <cellStyle name="_чора-тадбир свод_Бобир учун 67 талик жадвал-Иктисод_2009 йил   йиллик  хисоботлар" xfId="10977"/>
    <cellStyle name="_чора-тадбир свод_Бобир учун 67 талик жадвал-Иктисод_2010 й  9 ойлик  якун" xfId="10978"/>
    <cellStyle name="_чора-тадбир свод_Бобир учун 67 талик жадвал-Иктисод_2011  - 6 жадваллар ВЭС" xfId="10979"/>
    <cellStyle name="_чора-тадбир свод_Бобир учун 67 талик жадвал-Иктисод_2011  - 6 жадваллар Иқтисод свод4" xfId="10980"/>
    <cellStyle name="_чора-тадбир свод_Бобир учун 67 талик жадвал-Иктисод_2011  I чорак жадваллар ВЭС" xfId="10981"/>
    <cellStyle name="_чора-тадбир свод_Бобир учун 67 талик жадвал-Иктисод_2011 й  9 ойлик  якун" xfId="10982"/>
    <cellStyle name="_чора-тадбир свод_Бобир учун 67 талик жадвал-Иктисод_Талаб ва унинг копланиши" xfId="10983"/>
    <cellStyle name="_чора-тадбир свод_Бобир учун 67 талик жадвал-Иктисод_Фаргона Мева сабзавот 2013 йил" xfId="10984"/>
    <cellStyle name="_чора-тадбир свод_ВВП пром (2)" xfId="10985"/>
    <cellStyle name="_чора-тадбир свод_газомекость последний" xfId="10986"/>
    <cellStyle name="_чора-тадбир свод_Ёкиб ака чораклик" xfId="10987"/>
    <cellStyle name="_чора-тадбир свод_Ёкиб ака чораклик_2009 йил   йиллик  хисоботлар" xfId="10988"/>
    <cellStyle name="_чора-тадбир свод_Ёкиб ака чораклик_Талаб ва унинг копланиши" xfId="10989"/>
    <cellStyle name="_чора-тадбир свод_Енг охирги Жиззахдан 2012 йил 2013-2015" xfId="10990"/>
    <cellStyle name="_чора-тадбир свод_Жадваллар-9 ой" xfId="10991"/>
    <cellStyle name="_чора-тадбир свод_Жадваллар-9 ой_2009 йил   йиллик" xfId="10992"/>
    <cellStyle name="_чора-тадбир свод_Жадваллар-9 ой_2009 йил   йиллик  хисоботлар" xfId="10993"/>
    <cellStyle name="_чора-тадбир свод_Жадваллар-9 ой_2010 й  9 ойлик  якун" xfId="10994"/>
    <cellStyle name="_чора-тадбир свод_Жадваллар-9 ой_2010 йил   йиллик" xfId="10995"/>
    <cellStyle name="_чора-тадбир свод_Жадваллар-9 ой_Талаб ва унинг копланиши" xfId="10996"/>
    <cellStyle name="_чора-тадбир свод_иктисодга" xfId="10997"/>
    <cellStyle name="_чора-тадбир свод_иктисодга_2009 йил   йиллик" xfId="10998"/>
    <cellStyle name="_чора-тадбир свод_иктисодга_2009 йил   йиллик  хисоботлар" xfId="10999"/>
    <cellStyle name="_чора-тадбир свод_иктисодга_2010 й  9 ойлик  якун" xfId="11000"/>
    <cellStyle name="_чора-тадбир свод_иктисодга_2010 йил   йиллик" xfId="11001"/>
    <cellStyle name="_чора-тадбир свод_иктисодга_2011  - 6 жадваллар ВЭС" xfId="11002"/>
    <cellStyle name="_чора-тадбир свод_иктисодга_Талаб ва унинг копланиши" xfId="11003"/>
    <cellStyle name="_чора-тадбир свод_Илхомбек 1 - 8 гача жадвали" xfId="11004"/>
    <cellStyle name="_чора-тадбир свод_Илхомбек 1 - 8 гача жадвали_2009 йил   йиллик" xfId="11005"/>
    <cellStyle name="_чора-тадбир свод_Илхомбек 1 - 8 гача жадвали_2009 йил   йиллик  хисоботлар" xfId="11006"/>
    <cellStyle name="_чора-тадбир свод_Илхомбек 1 - 8 гача жадвали_2010 йил   йиллик" xfId="11007"/>
    <cellStyle name="_чора-тадбир свод_Илхомбек 1 - 8 гача жадвали_Талаб ва унинг копланиши" xfId="11008"/>
    <cellStyle name="_чора-тадбир свод_Карор буйича 31 октябр" xfId="11009"/>
    <cellStyle name="_чора-тадбир свод_Карор буйича 31 октябр 2" xfId="11010"/>
    <cellStyle name="_чора-тадбир свод_Карор буйича 31 октябр_7 илова" xfId="11011"/>
    <cellStyle name="_чора-тадбир свод_Карор буйича 31 октябр_7 илова 2" xfId="11012"/>
    <cellStyle name="_чора-тадбир свод_Карор буйича 31 октябр_Хоразм 2013-2015 саноат дастури 12.11.2012. 19-4812" xfId="11013"/>
    <cellStyle name="_чора-тадбир свод_Карор буйича охирги" xfId="11014"/>
    <cellStyle name="_чора-тадбир свод_Касаначи 4 ой" xfId="11015"/>
    <cellStyle name="_чора-тадбир свод_Касаначи 4 ой_2009 йил   йиллик  хисоботлар" xfId="11016"/>
    <cellStyle name="_чора-тадбир свод_Касаначи 4 ой_2010 й  9 ойлик  якун" xfId="11017"/>
    <cellStyle name="_чора-тадбир свод_Касаначи 4 ой_2011  - 6 жадваллар ВЭС" xfId="11018"/>
    <cellStyle name="_чора-тадбир свод_Касаначи 4 ой_2011  - 6 жадваллар Иқтисод свод4" xfId="11019"/>
    <cellStyle name="_чора-тадбир свод_Касаначи 4 ой_2011  I чорак жадваллар ВЭС" xfId="11020"/>
    <cellStyle name="_чора-тадбир свод_Касаначи 4 ой_2011 й  9 ойлик  якун" xfId="11021"/>
    <cellStyle name="_чора-тадбир свод_Касаначи 4 ой_Талаб ва унинг копланиши" xfId="11022"/>
    <cellStyle name="_чора-тадбир свод_Касаначи 4 ой_Фаргона Мева сабзавот 2013 йил" xfId="11023"/>
    <cellStyle name="_чора-тадбир свод_Кашкадарё 308-255  01.01.2010 й" xfId="11024"/>
    <cellStyle name="_чора-тадбир свод_Кашкадарё 308-255  01.01.2010 й_2009 йил   йиллик" xfId="11025"/>
    <cellStyle name="_чора-тадбир свод_Кашкадарё 308-255  01.01.2010 й_2009 йил   йиллик  хисоботлар" xfId="11026"/>
    <cellStyle name="_чора-тадбир свод_Кашкадарё 308-255  01.01.2010 й_2010 йил   йиллик" xfId="11027"/>
    <cellStyle name="_чора-тадбир свод_Кашкадарё 308-255  01.01.2010 й_Талаб ва унинг копланиши" xfId="11028"/>
    <cellStyle name="_чора-тадбир свод_Кашкадарё 308-255  01.03.2010 й" xfId="11029"/>
    <cellStyle name="_чора-тадбир свод_Кашкадарё 640 карор 2010 й июн ойи кутилиши савдо" xfId="11030"/>
    <cellStyle name="_чора-тадбир свод_Кишлок хужалиги 2009 ярим йиллик жадваллари" xfId="11047"/>
    <cellStyle name="_чора-тадбир свод_Кишлок хужалиги 2009 ярим йиллик жадваллари_2009 йил   йиллик" xfId="11048"/>
    <cellStyle name="_чора-тадбир свод_Кишлок хужалиги 2009 ярим йиллик жадваллари_2009 йил   йиллик  хисоботлар" xfId="11049"/>
    <cellStyle name="_чора-тадбир свод_Кишлок хужалиги 2009 ярим йиллик жадваллари_2010 й  9 ойлик  якун" xfId="11050"/>
    <cellStyle name="_чора-тадбир свод_Кишлок хужалиги 2009 ярим йиллик жадваллари_2010 йил   йиллик" xfId="11051"/>
    <cellStyle name="_чора-тадбир свод_Кишлок хужалиги 2009 ярим йиллик жадваллари_Талаб ва унинг копланиши" xfId="11052"/>
    <cellStyle name="_чора-тадбир свод_Копия 255- 01.04.09 й" xfId="11053"/>
    <cellStyle name="_чора-тадбир свод_Копия 255- 01.04.09 й_2009 йил   йиллик" xfId="11054"/>
    <cellStyle name="_чора-тадбир свод_Копия 255- 01.04.09 й_2009 йил   йиллик  хисоботлар" xfId="11055"/>
    <cellStyle name="_чора-тадбир свод_Копия 255- 01.04.09 й_2010 й  9 ойлик  якун" xfId="11056"/>
    <cellStyle name="_чора-тадбир свод_Копия 255- 01.04.09 й_2010 йил   йиллик" xfId="11057"/>
    <cellStyle name="_чора-тадбир свод_Копия 255- 01.04.09 й_Талаб ва унинг копланиши" xfId="11058"/>
    <cellStyle name="_чора-тадбир свод_қишлоқ таррақиёти 82 банд тўлиқ" xfId="11031"/>
    <cellStyle name="_чора-тадбир свод_қишлоқ таррақиёти 82 банд тўлиқ_2 Приложение №1 к Постановлению" xfId="11032"/>
    <cellStyle name="_чора-тадбир свод_қишлоқ таррақиёти 82 банд тўлиқ_2 Приложения к постановлению" xfId="11033"/>
    <cellStyle name="_чора-тадбир свод_қишлоқ таррақиёти 82 банд тўлиқ_2009 йил   йиллик" xfId="11034"/>
    <cellStyle name="_чора-тадбир свод_қишлоқ таррақиёти 82 банд тўлиқ_2009 йил   йиллик  хисоботлар" xfId="11035"/>
    <cellStyle name="_чора-тадбир свод_қишлоқ таррақиёти 82 банд тўлиқ_2010 й  9 ойлик  якун" xfId="11036"/>
    <cellStyle name="_чора-тадбир свод_қишлоқ таррақиёти 82 банд тўлиқ_2010 йил   йиллик" xfId="11037"/>
    <cellStyle name="_чора-тадбир свод_қишлоқ таррақиёти 82 банд тўлиқ_2011  - 6 жадваллар ВЭС" xfId="11038"/>
    <cellStyle name="_чора-тадбир свод_қишлоқ таррақиёти 82 банд тўлиқ_3 Приложение №2 к Постановлению" xfId="11039"/>
    <cellStyle name="_чора-тадбир свод_қишлоқ таррақиёти 82 банд тўлиқ_газомекость последний" xfId="11040"/>
    <cellStyle name="_чора-тадбир свод_қишлоқ таррақиёти 82 банд тўлиқ_Кашкадарё 308  01.10.2010 й" xfId="11041"/>
    <cellStyle name="_чора-тадбир свод_қишлоқ таррақиёти 82 банд тўлиқ_Копия 2 Приложение _1 к Постановлению" xfId="11042"/>
    <cellStyle name="_чора-тадбир свод_қишлоқ таррақиёти 82 банд тўлиқ_Приложение 1" xfId="11043"/>
    <cellStyle name="_чора-тадбир свод_қишлоқ таррақиёти 82 банд тўлиқ_Приложения к ПП" xfId="11044"/>
    <cellStyle name="_чора-тадбир свод_қишлоқ таррақиёти 82 банд тўлиқ_Рассмот.таблица-экономия в деньгах-1" xfId="11045"/>
    <cellStyle name="_чора-тадбир свод_қишлоқ таррақиёти 82 банд тўлиқ_Талаб ва унинг копланиши" xfId="11046"/>
    <cellStyle name="_чора-тадбир свод_Лист1" xfId="11059"/>
    <cellStyle name="_чора-тадбир свод_Лист2" xfId="11060"/>
    <cellStyle name="_чора-тадбир свод_Минитех 2009 й" xfId="11061"/>
    <cellStyle name="_чора-тадбир свод_Минитех 2009 й_2009 йил   йиллик" xfId="11062"/>
    <cellStyle name="_чора-тадбир свод_Минитех 2009 й_2009 йил   йиллик  хисоботлар" xfId="11063"/>
    <cellStyle name="_чора-тадбир свод_Минитех 2009 й_2010 й  9 ойлик  якун" xfId="11064"/>
    <cellStyle name="_чора-тадбир свод_Минитех 2009 й_2010 йил   йиллик" xfId="11065"/>
    <cellStyle name="_чора-тадбир свод_Минитех 2009 й_Талаб ва унинг копланиши" xfId="11066"/>
    <cellStyle name="_чора-тадбир свод_мониторинг 20103 савдо январ-март   ойи йигма булимга" xfId="11067"/>
    <cellStyle name="_чора-тадбир свод_Мониторинг СВОДНИЙ 2010 йил 6 ойлик ТОШКЕНТга" xfId="11068"/>
    <cellStyle name="_чора-тадбир свод_ОБЛПЛАН жадваллар-2009 6 ой ТАЙЁР" xfId="11069"/>
    <cellStyle name="_чора-тадбир свод_ОБЛПЛАН жадваллар-2009 6 ой ТАЙЁР_2009 йил   йиллик" xfId="11070"/>
    <cellStyle name="_чора-тадбир свод_ОБЛПЛАН жадваллар-2009 6 ой ТАЙЁР_2009 йил   йиллик  хисоботлар" xfId="11071"/>
    <cellStyle name="_чора-тадбир свод_ОБЛПЛАН жадваллар-2009 6 ой ТАЙЁР_2010 йил   йиллик" xfId="11072"/>
    <cellStyle name="_чора-тадбир свод_ОБЛПЛАН жадваллар-2009 6 ой ТАЙЁР_Талаб ва унинг копланиши" xfId="11073"/>
    <cellStyle name="_чора-тадбир свод_Р.Шоабдурахмонов топшириғи - янги иш ўринлари" xfId="11074"/>
    <cellStyle name="_чора-тадбир свод_Р.Шоабдурахмонов топшириғи - янги иш ўринлари_2009 йил   йиллик  хисоботлар" xfId="11075"/>
    <cellStyle name="_чора-тадбир свод_Р.Шоабдурахмонов топшириғи - янги иш ўринлари_Талаб ва унинг копланиши" xfId="11076"/>
    <cellStyle name="_чора-тадбир свод_СВОД жадваллар-2009 6 ой" xfId="11077"/>
    <cellStyle name="_чора-тадбир свод_СВОД жадваллар-2009 6 ой_1234 СИРДАРЁ Саноат 2013-2015йй" xfId="11078"/>
    <cellStyle name="_чора-тадбир свод_СВОД жадваллар-2009 6 ой_Енг охирги Жиззахдан 2012 йил 2013-2015" xfId="11079"/>
    <cellStyle name="_чора-тадбир свод_Свод тармоклар" xfId="11080"/>
    <cellStyle name="_чора-тадбир свод_сводная 1 пар (2)" xfId="11081"/>
    <cellStyle name="_чора-тадбир свод_Сводная 1па (2)" xfId="11082"/>
    <cellStyle name="_чора-тадбир свод_сводная 1пр (2)" xfId="11083"/>
    <cellStyle name="_чора-тадбир свод_СЕНТЯБР 09.09 30." xfId="11084"/>
    <cellStyle name="_чора-тадбир свод_СЕНТЯБР 09.09 30._2009 йил   йиллик" xfId="11085"/>
    <cellStyle name="_чора-тадбир свод_СЕНТЯБР 09.09 30._2009 йил   йиллик  хисоботлар" xfId="11086"/>
    <cellStyle name="_чора-тадбир свод_СЕНТЯБР 09.09 30._2010 йил   йиллик" xfId="11087"/>
    <cellStyle name="_чора-тадбир свод_СЕНТЯБР 09.09 30._Талаб ва унинг копланиши" xfId="11088"/>
    <cellStyle name="_чора-тадбир свод_Сухроб Вилоят свод" xfId="11089"/>
    <cellStyle name="_чора-тадбир свод_Сухроб Вилоят свод_2009 йил   йиллик" xfId="11090"/>
    <cellStyle name="_чора-тадбир свод_Сухроб Вилоят свод_2009 йил   йиллик  хисоботлар" xfId="11091"/>
    <cellStyle name="_чора-тадбир свод_Сухроб Вилоят свод_2010 й  9 ойлик  якун" xfId="11092"/>
    <cellStyle name="_чора-тадбир свод_Сухроб Вилоят свод_2010 йил   йиллик" xfId="11093"/>
    <cellStyle name="_чора-тадбир свод_Сухроб Вилоят свод_2011  - 6 жадваллар ВЭС" xfId="11094"/>
    <cellStyle name="_чора-тадбир свод_Сухроб Вилоят свод_Талаб ва унинг копланиши" xfId="11095"/>
    <cellStyle name="_чора-тадбир свод_Талаб ва унинг копланиши" xfId="11096"/>
    <cellStyle name="_чора-тадбир свод_УЗГАРДИ ВАЗИРЛИК 85.5 минг талик ХОКИМГА 2009 й. 12 ойлик ЯНГИ ИШ УРИН. РАЗБОР" xfId="11097"/>
    <cellStyle name="_чора-тадбир свод_УЗГАРДИ ВАЗИРЛИК 85.5 минг талик ХОКИМГА 2009 й. 12 ойлик ЯНГИ ИШ УРИН. РАЗБОР_2009 йил   йиллик" xfId="11098"/>
    <cellStyle name="_чора-тадбир свод_УЗГАРДИ ВАЗИРЛИК 85.5 минг талик ХОКИМГА 2009 й. 12 ойлик ЯНГИ ИШ УРИН. РАЗБОР_2009 йил   йиллик  хисоботлар" xfId="11099"/>
    <cellStyle name="_чора-тадбир свод_УЗГАРДИ ВАЗИРЛИК 85.5 минг талик ХОКИМГА 2009 й. 12 ойлик ЯНГИ ИШ УРИН. РАЗБОР_2010 йил   йиллик" xfId="11100"/>
    <cellStyle name="_чора-тадбир свод_УЗГАРДИ ВАЗИРЛИК 85.5 минг талик ХОКИМГА 2009 й. 12 ойлик ЯНГИ ИШ УРИН. РАЗБОР_Талаб ва унинг копланиши" xfId="11101"/>
    <cellStyle name="_чора-тадбир свод_учта туман буйича касана" xfId="11102"/>
    <cellStyle name="_чора-тадбир свод_учта туман буйича касана_2009 йил   йиллик  хисоботлар" xfId="11103"/>
    <cellStyle name="_чора-тадбир свод_учта туман буйича касана_2010 й  9 ойлик  якун" xfId="11104"/>
    <cellStyle name="_чора-тадбир свод_учта туман буйича касана_2011  - 6 жадваллар ВЭС" xfId="11105"/>
    <cellStyle name="_чора-тадбир свод_учта туман буйича касана_2011  - 6 жадваллар Иқтисод свод4" xfId="11106"/>
    <cellStyle name="_чора-тадбир свод_учта туман буйича касана_2011  I чорак жадваллар ВЭС" xfId="11107"/>
    <cellStyle name="_чора-тадбир свод_учта туман буйича касана_2011 й  9 ойлик  якун" xfId="11108"/>
    <cellStyle name="_чора-тадбир свод_учта туман буйича касана_Талаб ва унинг копланиши" xfId="11109"/>
    <cellStyle name="_чора-тадбир свод_учта туман буйича касана_Фаргона Мева сабзавот 2013 йил" xfId="11110"/>
    <cellStyle name="_чора-тадбир свод_ФОРМА манзилли рўйхат" xfId="11111"/>
    <cellStyle name="_чора-тадбир свод_ФОРМА манзилли рўйхат_2009 йил   йиллик" xfId="11112"/>
    <cellStyle name="_чора-тадбир свод_ФОРМА манзилли рўйхат_2009 йил   йиллик  хисоботлар" xfId="11113"/>
    <cellStyle name="_чора-тадбир свод_ФОРМА манзилли рўйхат_2010 йил   йиллик" xfId="11114"/>
    <cellStyle name="_чора-тадбир свод_ФОРМА манзилли рўйхат_Талаб ва унинг копланиши" xfId="11115"/>
    <cellStyle name="_чора-тадбир свод_Форма-ЯИЎ ва бандлик" xfId="11116"/>
    <cellStyle name="_чора-тадбир свод_ХОКИМГА 2009 й. 9 ойлик ЯНГИ ИШ УРИН ОХИРГИСИ. РАЗБОР" xfId="11117"/>
    <cellStyle name="_чора-тадбир свод_ХОКИМГА 2009 й. 9 ойлик ЯНГИ ИШ УРИН ОХИРГИСИ. РАЗБОР_2009 йил   йиллик" xfId="11118"/>
    <cellStyle name="_чора-тадбир свод_ХОКИМГА 2009 й. 9 ойлик ЯНГИ ИШ УРИН ОХИРГИСИ. РАЗБОР_2009 йил   йиллик  хисоботлар" xfId="11119"/>
    <cellStyle name="_чора-тадбир свод_ХОКИМГА 2009 й. 9 ойлик ЯНГИ ИШ УРИН ОХИРГИСИ. РАЗБОР_2010 йил   йиллик" xfId="11120"/>
    <cellStyle name="_чора-тадбир свод_ХОКИМГА 2009 й. 9 ойлик ЯНГИ ИШ УРИН ОХИРГИСИ. РАЗБОР_Талаб ва унинг копланиши" xfId="11121"/>
    <cellStyle name="_чора-тадбир свод_ЯИЎ-сервис" xfId="11122"/>
    <cellStyle name="_чора-тадбир свод_ЯИЎ-сервис_2 Приложение №1 к Постановлению" xfId="11123"/>
    <cellStyle name="_чора-тадбир свод_ЯИЎ-сервис_2 Приложения к постановлению" xfId="11124"/>
    <cellStyle name="_чора-тадбир свод_ЯИЎ-сервис_2009 йил   йиллик" xfId="11125"/>
    <cellStyle name="_чора-тадбир свод_ЯИЎ-сервис_2009 йил   йиллик  хисоботлар" xfId="11126"/>
    <cellStyle name="_чора-тадбир свод_ЯИЎ-сервис_2010 й  9 ойлик  якун" xfId="11127"/>
    <cellStyle name="_чора-тадбир свод_ЯИЎ-сервис_2010 йил   йиллик" xfId="11128"/>
    <cellStyle name="_чора-тадбир свод_ЯИЎ-сервис_2011  - 6 жадваллар ВЭС" xfId="11129"/>
    <cellStyle name="_чора-тадбир свод_ЯИЎ-сервис_3 Приложение №2 к Постановлению" xfId="11130"/>
    <cellStyle name="_чора-тадбир свод_ЯИЎ-сервис_газомекость последний" xfId="11131"/>
    <cellStyle name="_чора-тадбир свод_ЯИЎ-сервис_Копия 2 Приложение _1 к Постановлению" xfId="11132"/>
    <cellStyle name="_чора-тадбир свод_ЯИЎ-сервис_Приложение 1" xfId="11133"/>
    <cellStyle name="_чора-тадбир свод_ЯИЎ-сервис_Приложения к ПП" xfId="11134"/>
    <cellStyle name="_чора-тадбир свод_ЯИЎ-сервис_Рассмот.таблица-экономия в деньгах-1" xfId="11135"/>
    <cellStyle name="_чора-тадбир свод_ЯИЎ-сервис_Талаб ва унинг копланиши" xfId="11136"/>
    <cellStyle name="_ШОМУРОД 2008 12 ойлик касана" xfId="11137"/>
    <cellStyle name="_ШОМУРОД 2008 12 ойлик касана_2009 йил   йиллик  хисоботлар" xfId="11138"/>
    <cellStyle name="_ШОМУРОД 2008 12 ойлик касана_Талаб ва унинг копланиши" xfId="11139"/>
    <cellStyle name="_Юкори Чирчик размишения1" xfId="4266"/>
    <cellStyle name="_Янгийул тумани 2012" xfId="4267"/>
    <cellStyle name="_감가상각비 계정코드" xfId="11178"/>
    <cellStyle name="_개발일정표" xfId="11179"/>
    <cellStyle name="_견적서발송용_PBB1414V2(030902)" xfId="11180"/>
    <cellStyle name="_견적서발송용_T200 VE" xfId="11181"/>
    <cellStyle name="_경제성검토0614" xfId="11182"/>
    <cellStyle name="_경제성검토0615" xfId="11183"/>
    <cellStyle name="_계발 계획서" xfId="11184"/>
    <cellStyle name="_공급종합(050106)" xfId="11185"/>
    <cellStyle name="_공급지수종합" xfId="11186"/>
    <cellStyle name="_공급지수종합.xls Chart 1" xfId="11187"/>
    <cellStyle name="_공장별운영계획_생산계획" xfId="11188"/>
    <cellStyle name="_공조이관(구동55)(1)" xfId="11189"/>
    <cellStyle name="_관세환급_귀속변경관련_공문" xfId="11190"/>
    <cellStyle name="_구매요구(021202)" xfId="11191"/>
    <cellStyle name="_근무형태(3조2교대)_군산화성" xfId="11192"/>
    <cellStyle name="_금속3BOM5" xfId="11193"/>
    <cellStyle name="_금형" xfId="11194"/>
    <cellStyle name="_금형가격사정상세내역_T200" xfId="11195"/>
    <cellStyle name="_금형명-공정명 TABLE-최종-0608" xfId="11196"/>
    <cellStyle name="_금형비 세부내역(050826)" xfId="11197"/>
    <cellStyle name="_금형비 세부내역(051130)LONGI" xfId="11198"/>
    <cellStyle name="_금형비 세부내역(ROCKER FLR SIDE 051010)" xfId="11199"/>
    <cellStyle name="_기안서(신양식)" xfId="11200"/>
    <cellStyle name="_내수J190가격안 최종(상품전략20000807)" xfId="11201"/>
    <cellStyle name="_내장9월실적" xfId="11202"/>
    <cellStyle name="_넥시아 MINOR CHANGE 검토" xfId="11203"/>
    <cellStyle name="_넥시아 MINOR CHANGE 검토_Копия 20100819_Updated Material_Austem (3)" xfId="11204"/>
    <cellStyle name="_년간판매계획보고서" xfId="11205"/>
    <cellStyle name="_노조자료(0327)" xfId="11206"/>
    <cellStyle name="_노조자료(0723)" xfId="11207"/>
    <cellStyle name="_대당전망양식(예)" xfId="11208"/>
    <cellStyle name="_대우보고용" xfId="11209"/>
    <cellStyle name="_대우차 `03~04 AS추정계획" xfId="11210"/>
    <cellStyle name="_대표모델&amp;BOM" xfId="11211"/>
    <cellStyle name="_델타 투자비(한성수)" xfId="11212"/>
    <cellStyle name="_동원금속 pipe 인상자료20030310" xfId="11213"/>
    <cellStyle name="_라인정지지수2004" xfId="11214"/>
    <cellStyle name="_매미-피해현황(최종)" xfId="11215"/>
    <cellStyle name="_법인현황요약" xfId="11216"/>
    <cellStyle name="_법인현황요약_20100830_Questions_Updated Material_Austem" xfId="11217"/>
    <cellStyle name="_법인현황요약_Updated FS - 25.10.2010 - Revised Version-2" xfId="11218"/>
    <cellStyle name="_법인현황요약_Объем производства GMUz" xfId="11219"/>
    <cellStyle name="_별첨1-2002년사업계획편성지침" xfId="11220"/>
    <cellStyle name="_보고서" xfId="11221"/>
    <cellStyle name="_보고엑셀" xfId="11222"/>
    <cellStyle name="_부팀장(4월4주_0423)" xfId="11223"/>
    <cellStyle name="_부팀장생판회의(0409)" xfId="11224"/>
    <cellStyle name="_부품 사양비교 LONGI" xfId="11225"/>
    <cellStyle name="_북미생산0516" xfId="11226"/>
    <cellStyle name="_비상경영계획(REV.2)" xfId="11227"/>
    <cellStyle name="_사양비교 ROCKER " xfId="11228"/>
    <cellStyle name="_사양비교(V200LHD vs V250LHD vs V250RHD)" xfId="11229"/>
    <cellStyle name="_사양비교표 (v200)-공문" xfId="11230"/>
    <cellStyle name="_사전제품품질계획서-2003.02.05" xfId="11231"/>
    <cellStyle name="_사정 세부 C(1).MBR" xfId="11232"/>
    <cellStyle name="_사정세부내역" xfId="11233"/>
    <cellStyle name="_상반기 실적전망 (완결9.7)" xfId="11234"/>
    <cellStyle name="_상반기 실적전망 (완결9.7)_20100830_Questions_Updated Material_Austem" xfId="11235"/>
    <cellStyle name="_상반기 실적전망 (완결9.7)_Updated FS - 25.10.2010 - Revised Version-2" xfId="11236"/>
    <cellStyle name="_상반기 실적전망 (완결9.7)_Объем производства GMUz" xfId="11237"/>
    <cellStyle name="_상품기획제안_MAR 2003" xfId="11238"/>
    <cellStyle name="_생관검토(050111)" xfId="11239"/>
    <cellStyle name="_생산계획-실적" xfId="11240"/>
    <cellStyle name="_생산계획양식" xfId="11241"/>
    <cellStyle name="_생산관련주요사항(0611)" xfId="11242"/>
    <cellStyle name="_생산도급(한글)" xfId="11243"/>
    <cellStyle name="_생산성(Labor Efficience)" xfId="11244"/>
    <cellStyle name="_생판" xfId="11245"/>
    <cellStyle name="_샤시 (2)" xfId="11246"/>
    <cellStyle name="_샤시 (2)_1" xfId="11247"/>
    <cellStyle name="_샤시 (2)_2" xfId="11248"/>
    <cellStyle name="_선적회의(0718)" xfId="11249"/>
    <cellStyle name="_설변관련견적서_발송용(V220-TIER2)" xfId="11250"/>
    <cellStyle name="_안돈활동보고서(2월04일)" xfId="11251"/>
    <cellStyle name="_양산T200종합" xfId="11252"/>
    <cellStyle name="_양산T200종합_CTR INR LWR" xfId="11253"/>
    <cellStyle name="_양산T200종합_DA085_070117_설변검토서_REINF A-FRT S_BELT HOLE 추가" xfId="11254"/>
    <cellStyle name="_업체code별담당자" xfId="11255"/>
    <cellStyle name="_업체직구입 단가인상20021105" xfId="11256"/>
    <cellStyle name="_우즈벡_CIELO_출장_0930" xfId="11257"/>
    <cellStyle name="_원가검토-FRT" xfId="11258"/>
    <cellStyle name="_원재료인상 조사용_Me3" xfId="11259"/>
    <cellStyle name="_유과장님_Global Delta Rear Axle설비 투자내역 Rev07 - 060529(final)" xfId="11260"/>
    <cellStyle name="_일반_EMISSION_0329" xfId="11261"/>
    <cellStyle name="_일용공품의(overlap)-1(자료)" xfId="11262"/>
    <cellStyle name="_일일현황종합-RX01030312" xfId="11263"/>
    <cellStyle name="_일일현황종합-rx01040131" xfId="11264"/>
    <cellStyle name="_임금테이블 예상치 (03.08.13)" xfId="11265"/>
    <cellStyle name="_임율테이블(업체통보용)030227-1" xfId="11266"/>
    <cellStyle name="_작성양식 VOLUME" xfId="11267"/>
    <cellStyle name="_작성양식 VOLUME(2002월별판매)" xfId="11268"/>
    <cellStyle name="_작성양식 VOLUME(상세)" xfId="11269"/>
    <cellStyle name="_작성양식_재개" xfId="11270"/>
    <cellStyle name="_장비개선(최종)" xfId="11271"/>
    <cellStyle name="_재무보고(0423-수정)" xfId="11272"/>
    <cellStyle name="_재무요청3(0422)" xfId="11273"/>
    <cellStyle name="_전략회의(0224)_전망계획" xfId="11274"/>
    <cellStyle name="_전략회의(0423)_전망계획" xfId="11275"/>
    <cellStyle name="_전략회의(0501)_실적계획" xfId="11276"/>
    <cellStyle name="_전략회의(0514)_실적전망" xfId="11277"/>
    <cellStyle name="_전략회의(1201)" xfId="11278"/>
    <cellStyle name="_점검회의(6월1주차)" xfId="11279"/>
    <cellStyle name="_조립 Front_W97_H49_투자비_Rev00_071031" xfId="11280"/>
    <cellStyle name="_종료차종ckd 장기 검토 종합(040506)_cho2_eng" xfId="11281"/>
    <cellStyle name="_종합-MAN-POWER LOADING" xfId="11282"/>
    <cellStyle name="_종합보고" xfId="11283"/>
    <cellStyle name="_종합생산투자비" xfId="11284"/>
    <cellStyle name="_주요이슈" xfId="11285"/>
    <cellStyle name="_진척현황(9.17)" xfId="11286"/>
    <cellStyle name="_진척현황요약 (2PAGE-9.7)" xfId="11287"/>
    <cellStyle name="_진척현황요약세모(9.7)" xfId="11288"/>
    <cellStyle name="_진척현황요약세모(값)" xfId="11289"/>
    <cellStyle name="_차체 (2)" xfId="11290"/>
    <cellStyle name="_차체 (2)_1" xfId="11291"/>
    <cellStyle name="_창원0222" xfId="11292"/>
    <cellStyle name="_창원0412(영문)" xfId="11293"/>
    <cellStyle name="_창원0412_1" xfId="11294"/>
    <cellStyle name="_창원ENG 4월 6개월 (20030325 95%)" xfId="11295"/>
    <cellStyle name="_첨부1(1)" xfId="11296"/>
    <cellStyle name="_최종대수11_27(생산조정)" xfId="11297"/>
    <cellStyle name="_투자비 사정 품의(V220 TIER2)" xfId="11298"/>
    <cellStyle name="_투자비 재검토(CTR PLR)_050106작성" xfId="11299"/>
    <cellStyle name="_품의(CM RR 북미 설변)-대우제출 (남균)" xfId="11300"/>
    <cellStyle name="_프레스검토(050111)" xfId="11301"/>
    <cellStyle name="_협력업체_SPDI_실적통보_공문(04_08_10)" xfId="11302"/>
    <cellStyle name="_환율-작성양식" xfId="11303"/>
    <cellStyle name="_회의록" xfId="11304"/>
    <cellStyle name="´Þ·?" xfId="11305"/>
    <cellStyle name="´Þ·¯" xfId="11306"/>
    <cellStyle name="؛نA? [0]_´?´?1§ئ1™· ؟÷A› " xfId="11307"/>
    <cellStyle name="؛نA?_´?´?1§ئ1™· ؟÷A› " xfId="11308"/>
    <cellStyle name="؛ن [0]_³‎´" xfId="11309"/>
    <cellStyle name="؛ن_³‎´" xfId="11310"/>
    <cellStyle name="؟”´ذ_´خ©«؟ة?س " xfId="11311"/>
    <cellStyle name="’Ê‰Ý_laroux" xfId="11312"/>
    <cellStyle name="”?ќђќ‘ћ‚›‰" xfId="11315"/>
    <cellStyle name="”?љ‘?ђћ‚ђќќ›‰" xfId="11316"/>
    <cellStyle name="”€ќђќ‘ћ‚›‰" xfId="4269"/>
    <cellStyle name="”€љ‘€ђћ‚ђќќ›‰" xfId="4270"/>
    <cellStyle name="”ќђќ‘ћ‚›‰" xfId="4271"/>
    <cellStyle name="”ќђќ‘ћ‚›‰ 2" xfId="11317"/>
    <cellStyle name="”ќђќ‘ћ‚›‰_унификация_01.08.13" xfId="11318"/>
    <cellStyle name="”љ‘ђћ‚ђќќ›‰" xfId="4272"/>
    <cellStyle name="”љ‘ђћ‚ђќќ›‰ 2" xfId="11319"/>
    <cellStyle name="”љ‘ђћ‚ђќќ›‰_унификация_01.08.13" xfId="11320"/>
    <cellStyle name="„…ќ…†ќ›‰" xfId="4273"/>
    <cellStyle name="„…ќ…†ќ›‰ 2" xfId="11321"/>
    <cellStyle name="„…ќ…†ќ›‰_унификация_01.08.13" xfId="11322"/>
    <cellStyle name="„ђ’ђ" xfId="11323"/>
    <cellStyle name="€’ћѓћ‚›‰" xfId="4276"/>
    <cellStyle name="=C:\WINDOWS\SYSTEM32\COMMAND.COM" xfId="11324"/>
    <cellStyle name="°iA¤¼O¼yA¡" xfId="11325"/>
    <cellStyle name="°íÁ¤¼Ò¼ýÁ¡" xfId="11326"/>
    <cellStyle name="°iA¤Aa·A1" xfId="11327"/>
    <cellStyle name="°íÁ¤Ãâ·Â1" xfId="11328"/>
    <cellStyle name="°iA¤Aa·A2" xfId="11329"/>
    <cellStyle name="°íÁ¤Ãâ·Â2" xfId="11330"/>
    <cellStyle name="‡ђѓћ‹ћ‚ћљ1" xfId="4274"/>
    <cellStyle name="‡ђѓћ‹ћ‚ћљ1 2" xfId="11331"/>
    <cellStyle name="‡ђѓћ‹ћ‚ћљ1_унификация_01.08.13" xfId="11332"/>
    <cellStyle name="‡ђѓћ‹ћ‚ћљ2" xfId="4275"/>
    <cellStyle name="‡ђѓћ‹ћ‚ћљ2 2" xfId="11333"/>
    <cellStyle name="‡ђѓћ‹ћ‚ћљ2_унификация_01.08.13" xfId="11334"/>
    <cellStyle name="•W?_BOOKSHIP" xfId="11335"/>
    <cellStyle name="•W_BOOKSHIP" xfId="11336"/>
    <cellStyle name="’ћѓћ‚›‰" xfId="4268"/>
    <cellStyle name="’ћѓћ‚›‰ 2" xfId="11313"/>
    <cellStyle name="’ћѓћ‚›‰_импорт актюбинск" xfId="11314"/>
    <cellStyle name="" xfId="3676"/>
    <cellStyle name="" xfId="3677"/>
    <cellStyle name="" xfId="3678"/>
    <cellStyle name="" xfId="3679"/>
    <cellStyle name="_+СВОД  Узбекча Кашкадарё" xfId="4747"/>
    <cellStyle name="_05,06,2007 йилга сводка Дустлик 2" xfId="3693"/>
    <cellStyle name="_05,06,2007 йилга сводка Дустлик 2" xfId="3694"/>
    <cellStyle name="_05,06,2007 йилга сводка Дустлик 2" xfId="3695"/>
    <cellStyle name="_05,06,2007 йилга сводка Дустлик 2_1 жадвал" xfId="4811"/>
    <cellStyle name="_05,06,2007 йилга сводка Дустлик 2_1 жадвал" xfId="4812"/>
    <cellStyle name="_05,06,2007 йилга сводка Дустлик 2_2010 мева сабзавот тайёри Тошкент режа" xfId="4815"/>
    <cellStyle name="_05,06,2007 йилга сводка Дустлик 2_2010 мева сабзавот тайёри Тошкент режа" xfId="4816"/>
    <cellStyle name="_05,06,2007 йилга сводка Дустлик 2_Вилоят охиргиси" xfId="4819"/>
    <cellStyle name="_05,06,2007 йилга сводка Дустлик 2_Вилоят охиргиси" xfId="4820"/>
    <cellStyle name="_05,06,2007 йилга сводка Дустлик 2_Жиззах вилоят своди 24 та дастур ишла" xfId="4821"/>
    <cellStyle name="_05,06,2007 йилга сводка Дустлик 2_Жиззах вилоят своди 24 та дастур ишла" xfId="4822"/>
    <cellStyle name="_05,06,2007 йилга сводка Дустлик 2_Зангиота 2--2,17 жадвал" xfId="4823"/>
    <cellStyle name="_05,06,2007 йилга сводка Дустлик 2_Зангиота 2--2,17 жадвал" xfId="4824"/>
    <cellStyle name="_05,06,2007 йилга сводка Дустлик 2_Зангиота 2--2,17 жадвал_Зангиота тумани 2016 й лойихалар 11-17-жад чорва9" xfId="4825"/>
    <cellStyle name="_05,06,2007 йилга сводка Дустлик 2_Зангиота 2--2,17 жадвал_Зангиота тумани 2016 й лойихалар 11-17-жад чорва9" xfId="4826"/>
    <cellStyle name="_05,06,2007 йилга сводка Дустлик 2_Разм Мева сабзавот 3.01.2010 й" xfId="4827"/>
    <cellStyle name="_05,06,2007 йилга сводка Дустлик 2_Разм Мева сабзавот 3.01.2010 й" xfId="4828"/>
    <cellStyle name="_05,06,2007 йилга сводка Дустлик 2_Режа 2010" xfId="4831"/>
    <cellStyle name="_05,06,2007 йилга сводка Дустлик 2_Режа 2010" xfId="4832"/>
    <cellStyle name="_05,06,2007 йилга сводка Дустлик 2_Тошкентга чикарилди" xfId="4835"/>
    <cellStyle name="_05,06,2007 йилга сводка Дустлик 2_Тошкентга чикарилди" xfId="4836"/>
    <cellStyle name="_1 август 2006 йилдан" xfId="3701"/>
    <cellStyle name="_1 август 2006 йилдан" xfId="3702"/>
    <cellStyle name="_1 август 2006 йилдан" xfId="3703"/>
    <cellStyle name="_1 август 2006 йилдан" xfId="3704"/>
    <cellStyle name="_1 август 2006 йилдан_Вилоят охиргиси" xfId="4847"/>
    <cellStyle name="_1 август 2006 йилдан_Вилоят охиргиси" xfId="4848"/>
    <cellStyle name="_1 август 2006 йилдан_Жиззах вилоят своди 24 та дастур ишла" xfId="4849"/>
    <cellStyle name="_1 август 2006 йилдан_Жиззах вилоят своди 24 та дастур ишла" xfId="4850"/>
    <cellStyle name="_1 август 2006 йилдан_Зангиота 2--2,17 жадвал" xfId="4851"/>
    <cellStyle name="_1 август 2006 йилдан_Зангиота 2--2,17 жадвал" xfId="4852"/>
    <cellStyle name="_1 август 2006 йилдан_Зангиота 2--2,17 жадвал_Зангиота тумани 2016 й лойихалар 11-17-жад чорва9" xfId="4853"/>
    <cellStyle name="_1 август 2006 йилдан_Зангиота 2--2,17 жадвал_Зангиота тумани 2016 й лойихалар 11-17-жад чорва9" xfId="4854"/>
    <cellStyle name="_1 август 2006 йилдан_Режа 2010" xfId="4855"/>
    <cellStyle name="_1 август 2006 йилдан_Режа 2010" xfId="4856"/>
    <cellStyle name="_1 август 2006 йилдан_Режа 2010" xfId="4857"/>
    <cellStyle name="_1 август 2006 йилдан_Режа 2010" xfId="4858"/>
    <cellStyle name="_1 август 2006 йилдан_Режа 2010_1 жадвал" xfId="4865"/>
    <cellStyle name="_1 август 2006 йилдан_Режа 2010_1 жадвал" xfId="4866"/>
    <cellStyle name="_1 август 2006 йилдан_Режа 2010_2010 мева сабзавот тайёри Тошкент режа" xfId="4869"/>
    <cellStyle name="_1 август 2006 йилдан_Режа 2010_2010 мева сабзавот тайёри Тошкент режа" xfId="4870"/>
    <cellStyle name="_1 август 2006 йилдан_Тошкентга чикарилди" xfId="4873"/>
    <cellStyle name="_1 август 2006 йилдан_Тошкентга чикарилди" xfId="4874"/>
    <cellStyle name="_1 август 2006 йилдан_УХКМ ва БИО форма 01. 02. 09" xfId="4875"/>
    <cellStyle name="_1 август 2006 йилдан_УХКМ ва БИО форма 01. 02. 09" xfId="4876"/>
    <cellStyle name="_1 август 2006 йилдан_УХКМ ва БИО форма 01. 02. 09" xfId="4877"/>
    <cellStyle name="_1 август 2006 йилдан_УХКМ ва БИО форма 01. 02. 09" xfId="4878"/>
    <cellStyle name="_1 августга бешта формани бошкатдан тайёрланди" xfId="3711"/>
    <cellStyle name="_1 августга бешта формани бошкатдан тайёрланди" xfId="3712"/>
    <cellStyle name="_1 августга бешта формани бошкатдан тайёрланди" xfId="3713"/>
    <cellStyle name="_1 августга бешта формани бошкатдан тайёрланди" xfId="3714"/>
    <cellStyle name="_1 августга бешта формани бошкатдан тайёрланди_Вилоят охиргиси" xfId="4885"/>
    <cellStyle name="_1 августга бешта формани бошкатдан тайёрланди_Вилоят охиргиси" xfId="4886"/>
    <cellStyle name="_1 августга бешта формани бошкатдан тайёрланди_Жиззах вилоят своди 24 та дастур ишла" xfId="4887"/>
    <cellStyle name="_1 августга бешта формани бошкатдан тайёрланди_Жиззах вилоят своди 24 та дастур ишла" xfId="4888"/>
    <cellStyle name="_1 августга бешта формани бошкатдан тайёрланди_Зангиота 2--2,17 жадвал" xfId="4889"/>
    <cellStyle name="_1 августга бешта формани бошкатдан тайёрланди_Зангиота 2--2,17 жадвал" xfId="4890"/>
    <cellStyle name="_1 августга бешта формани бошкатдан тайёрланди_Зангиота 2--2,17 жадвал_Зангиота тумани 2016 й лойихалар 11-17-жад чорва9" xfId="4891"/>
    <cellStyle name="_1 августга бешта формани бошкатдан тайёрланди_Зангиота 2--2,17 жадвал_Зангиота тумани 2016 й лойихалар 11-17-жад чорва9" xfId="4892"/>
    <cellStyle name="_1 августга бешта формани бошкатдан тайёрланди_Режа 2010" xfId="4893"/>
    <cellStyle name="_1 августга бешта формани бошкатдан тайёрланди_Режа 2010" xfId="4894"/>
    <cellStyle name="_1 августга бешта формани бошкатдан тайёрланди_Режа 2010" xfId="4895"/>
    <cellStyle name="_1 августга бешта формани бошкатдан тайёрланди_Режа 2010" xfId="4896"/>
    <cellStyle name="_1 августга бешта формани бошкатдан тайёрланди_Режа 2010_1 жадвал" xfId="4903"/>
    <cellStyle name="_1 августга бешта формани бошкатдан тайёрланди_Режа 2010_1 жадвал" xfId="4904"/>
    <cellStyle name="_1 августга бешта формани бошкатдан тайёрланди_Режа 2010_2010 мева сабзавот тайёри Тошкент режа" xfId="4907"/>
    <cellStyle name="_1 августга бешта формани бошкатдан тайёрланди_Режа 2010_2010 мева сабзавот тайёри Тошкент режа" xfId="4908"/>
    <cellStyle name="_1 августга бешта формани бошкатдан тайёрланди_Тошкентга чикарилди" xfId="4911"/>
    <cellStyle name="_1 августга бешта формани бошкатдан тайёрланди_Тошкентга чикарилди" xfId="4912"/>
    <cellStyle name="_1 августга бешта формани бошкатдан тайёрланди_УХКМ ва БИО форма 01. 02. 09" xfId="4913"/>
    <cellStyle name="_1 августга бешта формани бошкатдан тайёрланди_УХКМ ва БИО форма 01. 02. 09" xfId="4914"/>
    <cellStyle name="_1 августга бешта формани бошкатдан тайёрланди_УХКМ ва БИО форма 01. 02. 09" xfId="4915"/>
    <cellStyle name="_1 августга бешта формани бошкатдан тайёрланди_УХКМ ва БИО форма 01. 02. 09" xfId="4916"/>
    <cellStyle name="_1 кв ФАКТОР" xfId="4923"/>
    <cellStyle name="_1 кв ФАКТОР" xfId="4924"/>
    <cellStyle name="_1 кв ФАКТОР_6 приложение" xfId="4927"/>
    <cellStyle name="_1 кв ФАКТОР_6 приложение" xfId="4928"/>
    <cellStyle name="_1 кв ФАКТОР_Import_Forecast(last)_12.09.11 (Ismailovu)" xfId="4931"/>
    <cellStyle name="_1 кв ФАКТОР_Import_Forecast(last)_12.09.11 (Ismailovu)" xfId="4932"/>
    <cellStyle name="_1 кв ФАКТОР_Охирги ДАСТУР ХАММАСИ" xfId="4935"/>
    <cellStyle name="_1 кв ФАКТОР_Охирги ДАСТУР ХАММАСИ" xfId="4936"/>
    <cellStyle name="_1 кв ФАКТОР_Охирги Жиззах 2013-2015 03.03.2013" xfId="4939"/>
    <cellStyle name="_1 кв ФАКТОР_Охирги Жиззах 2013-2015 03.03.2013" xfId="4940"/>
    <cellStyle name="_1 кв ФАКТОР_Охирги Шухрат" xfId="4943"/>
    <cellStyle name="_1 кв ФАКТОР_Охирги Шухрат" xfId="4944"/>
    <cellStyle name="_1.Промышленность" xfId="4949"/>
    <cellStyle name="_1.Промышленность" xfId="4950"/>
    <cellStyle name="_1.Промышленность_ВВП пром (2)" xfId="4953"/>
    <cellStyle name="_1.Промышленность_ВВП пром (2)" xfId="4954"/>
    <cellStyle name="_1.Промышленность_газомекость последний" xfId="4957"/>
    <cellStyle name="_1.Промышленность_газомекость последний" xfId="4958"/>
    <cellStyle name="_1.Промышленность_газомекость последний_2013 год НХК (пароль 9)" xfId="4961"/>
    <cellStyle name="_1.Промышленность_газомекость последний_2013 год НХК (пароль 9)" xfId="4962"/>
    <cellStyle name="_1.Промышленность_газомекость последний_прил и рассм АП вариант МЭ 04.05.2011. xls" xfId="4965"/>
    <cellStyle name="_1.Промышленность_газомекость последний_прил и рассм АП вариант МЭ 04.05.2011. xls" xfId="4966"/>
    <cellStyle name="_1.Промышленность_газомекость последний_прил и рассм АП вариант МЭ. xls" xfId="4969"/>
    <cellStyle name="_1.Промышленность_газомекость последний_прил и рассм АП вариант МЭ. xls" xfId="4970"/>
    <cellStyle name="_12.05.06" xfId="3722"/>
    <cellStyle name="_12.05.06" xfId="3723"/>
    <cellStyle name="_12.05.06" xfId="3724"/>
    <cellStyle name="_12.05.06" xfId="3725"/>
    <cellStyle name="_12.05.06_Апрел кр такс иш хаки тулик 5.04.08 МБ га" xfId="4983"/>
    <cellStyle name="_12.05.06_Апрел кр такс иш хаки тулик 5.04.08 МБ га" xfId="4984"/>
    <cellStyle name="_12.05.06_Апрел кр такс иш хаки тулик 5.04.08 МБ га" xfId="4985"/>
    <cellStyle name="_12.05.06_Апрел кр такс иш хаки тулик 5.04.08 МБ га" xfId="4986"/>
    <cellStyle name="_12.05.06_Вилоят охиргиси" xfId="4993"/>
    <cellStyle name="_12.05.06_Вилоят охиргиси" xfId="4994"/>
    <cellStyle name="_12.05.06_Жиззах вилоят своди 24 та дастур ишла" xfId="4995"/>
    <cellStyle name="_12.05.06_Жиззах вилоят своди 24 та дастур ишла" xfId="4996"/>
    <cellStyle name="_12.05.06_Зангиота 2--2,17 жадвал" xfId="4997"/>
    <cellStyle name="_12.05.06_Зангиота 2--2,17 жадвал" xfId="4998"/>
    <cellStyle name="_12.05.06_Зангиота 2--2,17 жадвал_Зангиота тумани 2016 й лойихалар 11-17-жад чорва9" xfId="4999"/>
    <cellStyle name="_12.05.06_Зангиота 2--2,17 жадвал_Зангиота тумани 2016 й лойихалар 11-17-жад чорва9" xfId="5000"/>
    <cellStyle name="_12.05.06_ЛИЗИНГ МОНИТОРИНГИ-1.11.08й русумлар буйича" xfId="5001"/>
    <cellStyle name="_12.05.06_ЛИЗИНГ МОНИТОРИНГИ-1.11.08й русумлар буйича" xfId="5002"/>
    <cellStyle name="_12.05.06_ЛИЗИНГ МОНИТОРИНГИ-1.11.08й русумлар буйича" xfId="5003"/>
    <cellStyle name="_12.05.06_ЛИЗИНГ МОНИТОРИНГИ-1.11.08й русумлар буйича" xfId="5004"/>
    <cellStyle name="_12.05.06_Режа 2010" xfId="5011"/>
    <cellStyle name="_12.05.06_Режа 2010" xfId="5012"/>
    <cellStyle name="_12.05.06_Режа 2010" xfId="5013"/>
    <cellStyle name="_12.05.06_Режа 2010" xfId="5014"/>
    <cellStyle name="_12.05.06_Тошкентга чикарилди" xfId="5021"/>
    <cellStyle name="_12.05.06_Тошкентга чикарилди" xfId="5022"/>
    <cellStyle name="_12.05.06_УХКМ ва БИО форма 01. 02. 09" xfId="5023"/>
    <cellStyle name="_12.05.06_УХКМ ва БИО форма 01. 02. 09" xfId="5024"/>
    <cellStyle name="_12.05.06_УХКМ ва БИО форма 01. 02. 09" xfId="5025"/>
    <cellStyle name="_12.05.06_УХКМ ва БИО форма 01. 02. 09" xfId="5026"/>
    <cellStyle name="_15-05-07 га форма" xfId="3732"/>
    <cellStyle name="_15-05-07 га форма" xfId="3733"/>
    <cellStyle name="_15-05-07 га форма" xfId="3734"/>
    <cellStyle name="_15-05-07 га форма" xfId="3735"/>
    <cellStyle name="_15-05-07 га форма_Вилоят охиргиси" xfId="5038"/>
    <cellStyle name="_15-05-07 га форма_Вилоят охиргиси" xfId="5039"/>
    <cellStyle name="_15-05-07 га форма_Жиззах вилоят своди 24 та дастур ишла" xfId="5040"/>
    <cellStyle name="_15-05-07 га форма_Жиззах вилоят своди 24 та дастур ишла" xfId="5041"/>
    <cellStyle name="_15-05-07 га форма_Зангиота 2--2,17 жадвал" xfId="5042"/>
    <cellStyle name="_15-05-07 га форма_Зангиота 2--2,17 жадвал" xfId="5043"/>
    <cellStyle name="_15-05-07 га форма_Зангиота 2--2,17 жадвал_Зангиота тумани 2016 й лойихалар 11-17-жад чорва9" xfId="5044"/>
    <cellStyle name="_15-05-07 га форма_Зангиота 2--2,17 жадвал_Зангиота тумани 2016 й лойихалар 11-17-жад чорва9" xfId="5045"/>
    <cellStyle name="_15-05-07 га форма_Режа 2010" xfId="5046"/>
    <cellStyle name="_15-05-07 га форма_Режа 2010" xfId="5047"/>
    <cellStyle name="_15-05-07 га форма_Режа 2010" xfId="5048"/>
    <cellStyle name="_15-05-07 га форма_Режа 2010" xfId="5049"/>
    <cellStyle name="_15-05-07 га форма_Режа 2010_1 жадвал" xfId="5056"/>
    <cellStyle name="_15-05-07 га форма_Режа 2010_1 жадвал" xfId="5057"/>
    <cellStyle name="_15-05-07 га форма_Режа 2010_2010 мева сабзавот тайёри Тошкент режа" xfId="5060"/>
    <cellStyle name="_15-05-07 га форма_Режа 2010_2010 мева сабзавот тайёри Тошкент режа" xfId="5061"/>
    <cellStyle name="_15-05-07 га форма_Тошкентга чикарилди" xfId="5064"/>
    <cellStyle name="_15-05-07 га форма_Тошкентга чикарилди" xfId="5065"/>
    <cellStyle name="_15-05-07 га форма_УХКМ ва БИО форма 01. 02. 09" xfId="5066"/>
    <cellStyle name="_15-05-07 га форма_УХКМ ва БИО форма 01. 02. 09" xfId="5067"/>
    <cellStyle name="_15-05-07 га форма_УХКМ ва БИО форма 01. 02. 09" xfId="5068"/>
    <cellStyle name="_15-05-07 га форма_УХКМ ва БИО форма 01. 02. 09" xfId="5069"/>
    <cellStyle name="_17,09,2006" xfId="3742"/>
    <cellStyle name="_17,09,2006" xfId="3743"/>
    <cellStyle name="_17,09,2006" xfId="3744"/>
    <cellStyle name="_17,09,2006" xfId="3745"/>
    <cellStyle name="_17,09,2006_Вилоят охиргиси" xfId="5076"/>
    <cellStyle name="_17,09,2006_Вилоят охиргиси" xfId="5077"/>
    <cellStyle name="_17,09,2006_Жиззах вилоят своди 24 та дастур ишла" xfId="5078"/>
    <cellStyle name="_17,09,2006_Жиззах вилоят своди 24 та дастур ишла" xfId="5079"/>
    <cellStyle name="_17,09,2006_Зангиота 2--2,17 жадвал" xfId="5080"/>
    <cellStyle name="_17,09,2006_Зангиота 2--2,17 жадвал" xfId="5081"/>
    <cellStyle name="_17,09,2006_Зангиота 2--2,17 жадвал_Зангиота тумани 2016 й лойихалар 11-17-жад чорва9" xfId="5082"/>
    <cellStyle name="_17,09,2006_Зангиота 2--2,17 жадвал_Зангиота тумани 2016 й лойихалар 11-17-жад чорва9" xfId="5083"/>
    <cellStyle name="_17,09,2006_Режа 2010" xfId="5084"/>
    <cellStyle name="_17,09,2006_Режа 2010" xfId="5085"/>
    <cellStyle name="_17,09,2006_Режа 2010" xfId="5086"/>
    <cellStyle name="_17,09,2006_Режа 2010" xfId="5087"/>
    <cellStyle name="_17,09,2006_Тошкентга чикарилди" xfId="5094"/>
    <cellStyle name="_17,09,2006_Тошкентга чикарилди" xfId="5095"/>
    <cellStyle name="_17,09,2006_УХКМ ва БИО форма 01. 02. 09" xfId="5096"/>
    <cellStyle name="_17,09,2006_УХКМ ва БИО форма 01. 02. 09" xfId="5097"/>
    <cellStyle name="_17,09,2006_УХКМ ва БИО форма 01. 02. 09" xfId="5098"/>
    <cellStyle name="_17,09,2006_УХКМ ва БИО форма 01. 02. 09" xfId="5099"/>
    <cellStyle name="_18 жадвал сан" xfId="5106"/>
    <cellStyle name="_18 жадвал сан" xfId="5107"/>
    <cellStyle name="_18 жадвал сан_10" xfId="5111"/>
    <cellStyle name="_18 жадвал сан_10" xfId="5112"/>
    <cellStyle name="_18 жадвал сан_Карор буйича охирги" xfId="5115"/>
    <cellStyle name="_18 жадвал сан_Карор буйича охирги" xfId="5116"/>
    <cellStyle name="_18 жадвал сан_Кашкадарё 22.11.10." xfId="5119"/>
    <cellStyle name="_18 жадвал сан_Кашкадарё 22.11.10." xfId="5120"/>
    <cellStyle name="_18 жадвал сан_Кашкадарё охиргиси 26.08.10." xfId="5123"/>
    <cellStyle name="_18 жадвал сан_Кашкадарё охиргиси 26.08.10." xfId="5124"/>
    <cellStyle name="_18 жадвал сан_Кашкадарё ЯНГИ" xfId="5127"/>
    <cellStyle name="_18 жадвал сан_Кашкадарё ЯНГИ" xfId="5128"/>
    <cellStyle name="_18 жадвал сан_Кашкадарья экспорт  2011-2015 гг Отабекка" xfId="5131"/>
    <cellStyle name="_18 жадвал сан_Кашкадарья экспорт  2011-2015 гг Отабекка" xfId="5132"/>
    <cellStyle name="_18 жадвал сан_Кашкадарья экспорт  2011-2015 гг Отабекка 2" xfId="5135"/>
    <cellStyle name="_18 жадвал сан_Кашкадарья экспорт  2011-2015 гг Отабекка 2" xfId="5136"/>
    <cellStyle name="_18 жадвал сан_Кашкадарья экспорт  2011-2015 гг Отабекка 3" xfId="5139"/>
    <cellStyle name="_18 жадвал сан_Кашкадарья экспорт  2011-2015 гг Отабекка 3" xfId="5140"/>
    <cellStyle name="_18 жадвал сан_Кашкадарья экспорт  2011-2015 гг Отабекка 4" xfId="5143"/>
    <cellStyle name="_18 жадвал сан_Кашкадарья экспорт  2011-2015 гг Отабекка 4" xfId="5144"/>
    <cellStyle name="_18 жадвал сан_Кашкадарья экспорт  2011-2015 гг Отабекка_7 илова" xfId="5147"/>
    <cellStyle name="_18 жадвал сан_Кашкадарья экспорт  2011-2015 гг Отабекка_7 илова" xfId="5148"/>
    <cellStyle name="_18 жадвал сан_Кашкадарья экспорт  2011-2015 гг Отабекка_7 илова 2" xfId="5151"/>
    <cellStyle name="_18 жадвал сан_Кашкадарья экспорт  2011-2015 гг Отабекка_7 илова 2" xfId="5152"/>
    <cellStyle name="_18 жадвал сан_Кашкадарья экспорт  2011-2015 гг Отабекка_7 илова 3" xfId="5155"/>
    <cellStyle name="_18 жадвал сан_Кашкадарья экспорт  2011-2015 гг Отабекка_7 илова 3" xfId="5156"/>
    <cellStyle name="_18 жадвал сан_Кашкадарья экспорт  2011-2015 гг Отабекка_7 илова 4" xfId="5159"/>
    <cellStyle name="_18 жадвал сан_Кашкадарья экспорт  2011-2015 гг Отабекка_7 илова 4" xfId="5160"/>
    <cellStyle name="_18 жадвал сан_Кашкадарья экспорт  2011-2015 гг Отабекка_Жиззахдан Нодар акага шахобчалар маълумот " xfId="5163"/>
    <cellStyle name="_18 жадвал сан_Кашкадарья экспорт  2011-2015 гг Отабекка_Жиззахдан Нодар акага шахобчалар маълумот " xfId="5164"/>
    <cellStyle name="_18 жадвал сан_Кашкадарья экспорт  2011-2015 гг Отабекка_Хоразм 2013-2015 саноат дастури 12.11.2012. 19-4812" xfId="5167"/>
    <cellStyle name="_18 жадвал сан_Кашкадарья экспорт  2011-2015 гг Отабекка_Хоразм 2013-2015 саноат дастури 12.11.2012. 19-4812" xfId="5168"/>
    <cellStyle name="_18 жадвал сан_Макет 11-15 Кашкадарё охиргиси 27.08.10." xfId="5171"/>
    <cellStyle name="_18 жадвал сан_Макет 11-15 Кашкадарё охиргиси 27.08.10." xfId="5172"/>
    <cellStyle name="_18 жадвал сан_Макет 11-15 Охиргиси" xfId="5175"/>
    <cellStyle name="_18 жадвал сан_Макет 11-15 Охиргиси" xfId="5176"/>
    <cellStyle name="_18 жадвал сан_Макет 16.08 Кашкадарё..янги" xfId="5179"/>
    <cellStyle name="_18 жадвал сан_Макет 16.08 Кашкадарё..янги" xfId="5180"/>
    <cellStyle name="_18 жадвал сан_Макет 7.08" xfId="5183"/>
    <cellStyle name="_18 жадвал сан_Макет 7.08" xfId="5184"/>
    <cellStyle name="_18 жадвал сан_Макет 7.08 2" xfId="5187"/>
    <cellStyle name="_18 жадвал сан_Макет 7.08 2" xfId="5188"/>
    <cellStyle name="_18 жадвал сан_Макет 7.08 3" xfId="5191"/>
    <cellStyle name="_18 жадвал сан_Макет 7.08 3" xfId="5192"/>
    <cellStyle name="_18 жадвал сан_Макет 7.08 4" xfId="5195"/>
    <cellStyle name="_18 жадвал сан_Макет 7.08 4" xfId="5196"/>
    <cellStyle name="_18 жадвал сан_Макет 7.08_7 илова" xfId="5199"/>
    <cellStyle name="_18 жадвал сан_Макет 7.08_7 илова" xfId="5200"/>
    <cellStyle name="_18 жадвал сан_Макет 7.08_7 илова 2" xfId="5203"/>
    <cellStyle name="_18 жадвал сан_Макет 7.08_7 илова 2" xfId="5204"/>
    <cellStyle name="_18 жадвал сан_Макет 7.08_7 илова 3" xfId="5207"/>
    <cellStyle name="_18 жадвал сан_Макет 7.08_7 илова 3" xfId="5208"/>
    <cellStyle name="_18 жадвал сан_Макет 7.08_7 илова 4" xfId="5211"/>
    <cellStyle name="_18 жадвал сан_Макет 7.08_7 илова 4" xfId="5212"/>
    <cellStyle name="_18 жадвал сан_Макет 7.08_Жиззахдан Нодар акага шахобчалар маълумот " xfId="5215"/>
    <cellStyle name="_18 жадвал сан_Макет 7.08_Жиззахдан Нодар акага шахобчалар маълумот " xfId="5216"/>
    <cellStyle name="_18 жадвал сан_Макет 7.08_Хоразм 2013-2015 саноат дастури 12.11.2012. 19-4812" xfId="5219"/>
    <cellStyle name="_18 жадвал сан_Макет 7.08_Хоразм 2013-2015 саноат дастури 12.11.2012. 19-4812" xfId="5220"/>
    <cellStyle name="_18 жадвал сан_Наманган 2011-15  САНОАТ ДАСТУРИ" xfId="5223"/>
    <cellStyle name="_18 жадвал сан_Наманган 2011-15  САНОАТ ДАСТУРИ" xfId="5224"/>
    <cellStyle name="_18 жадвал сан_Наманган 2011-15  САНОАТ ДАСТУРИ 2" xfId="5227"/>
    <cellStyle name="_18 жадвал сан_Наманган 2011-15  САНОАТ ДАСТУРИ 2" xfId="5228"/>
    <cellStyle name="_18 жадвал сан_Наманган 2011-15  САНОАТ ДАСТУРИ 3" xfId="5231"/>
    <cellStyle name="_18 жадвал сан_Наманган 2011-15  САНОАТ ДАСТУРИ 3" xfId="5232"/>
    <cellStyle name="_18 жадвал сан_Наманган 2011-15  САНОАТ ДАСТУРИ 4" xfId="5235"/>
    <cellStyle name="_18 жадвал сан_Наманган 2011-15  САНОАТ ДАСТУРИ 4" xfId="5236"/>
    <cellStyle name="_18 жадвал сан_Наманган 2011-15  САНОАТ ДАСТУРИ_7 илова" xfId="5239"/>
    <cellStyle name="_18 жадвал сан_Наманган 2011-15  САНОАТ ДАСТУРИ_7 илова" xfId="5240"/>
    <cellStyle name="_18 жадвал сан_Наманган 2011-15  САНОАТ ДАСТУРИ_7 илова 2" xfId="5243"/>
    <cellStyle name="_18 жадвал сан_Наманган 2011-15  САНОАТ ДАСТУРИ_7 илова 2" xfId="5244"/>
    <cellStyle name="_18 жадвал сан_Наманган 2011-15  САНОАТ ДАСТУРИ_7 илова 3" xfId="5247"/>
    <cellStyle name="_18 жадвал сан_Наманган 2011-15  САНОАТ ДАСТУРИ_7 илова 3" xfId="5248"/>
    <cellStyle name="_18 жадвал сан_Наманган 2011-15  САНОАТ ДАСТУРИ_7 илова 4" xfId="5251"/>
    <cellStyle name="_18 жадвал сан_Наманган 2011-15  САНОАТ ДАСТУРИ_7 илова 4" xfId="5252"/>
    <cellStyle name="_18 жадвал сан_Наманган 2011-15  САНОАТ ДАСТУРИ_Жиззахдан Нодар акага шахобчалар маълумот " xfId="5255"/>
    <cellStyle name="_18 жадвал сан_Наманган 2011-15  САНОАТ ДАСТУРИ_Жиззахдан Нодар акага шахобчалар маълумот " xfId="5256"/>
    <cellStyle name="_18 жадвал сан_Наманган 2011-15  САНОАТ ДАСТУРИ_Хоразм 2013-2015 саноат дастури 12.11.2012. 19-4812" xfId="5259"/>
    <cellStyle name="_18 жадвал сан_Наманган 2011-15  САНОАТ ДАСТУРИ_Хоразм 2013-2015 саноат дастури 12.11.2012. 19-4812" xfId="5260"/>
    <cellStyle name="_1q2010" xfId="5263"/>
    <cellStyle name="_1q2010" xfId="5264"/>
    <cellStyle name="_1-кисм 1-свод" xfId="5267"/>
    <cellStyle name="_1-кисм 1-свод" xfId="5268"/>
    <cellStyle name="_1-кисм 1-свод_2009 йил   йиллик" xfId="5271"/>
    <cellStyle name="_1-кисм 1-свод_2009 йил   йиллик" xfId="5272"/>
    <cellStyle name="_1-кисм 1-свод_2009 йил   йиллик  хисоботлар" xfId="5275"/>
    <cellStyle name="_1-кисм 1-свод_2009 йил   йиллик  хисоботлар" xfId="5276"/>
    <cellStyle name="_1-кисм 1-свод_2010 й  9 ойлик  якун" xfId="5279"/>
    <cellStyle name="_1-кисм 1-свод_2010 й  9 ойлик  якун" xfId="5280"/>
    <cellStyle name="_1-кисм 1-свод_2010 йил   йиллик" xfId="5283"/>
    <cellStyle name="_1-кисм 1-свод_2010 йил   йиллик" xfId="5284"/>
    <cellStyle name="_1-кисм 1-свод_2011  - 6 жадваллар ВЭС" xfId="5287"/>
    <cellStyle name="_1-кисм 1-свод_2011  - 6 жадваллар ВЭС" xfId="5288"/>
    <cellStyle name="_1-кисм 1-свод_Талаб ва унинг копланиши" xfId="5291"/>
    <cellStyle name="_1-кисм 1-свод_Талаб ва унинг копланиши" xfId="5292"/>
    <cellStyle name="_2006 йил хосили учун чиким Счёт фактура" xfId="3754"/>
    <cellStyle name="_2006 йил хосили учун чиким Счёт фактура" xfId="3755"/>
    <cellStyle name="_2006 йил хосили учун чиким Счёт фактура" xfId="3756"/>
    <cellStyle name="_2006 йил хосили учун чиким Счёт фактура" xfId="3757"/>
    <cellStyle name="_2006 йил хосили учун чиким Счёт фактура_Апрел кр такс иш хаки тулик 5.04.08 МБ га" xfId="5379"/>
    <cellStyle name="_2006 йил хосили учун чиким Счёт фактура_Апрел кр такс иш хаки тулик 5.04.08 МБ га" xfId="5380"/>
    <cellStyle name="_2006 йил хосили учун чиким Счёт фактура_Апрел кр такс иш хаки тулик 5.04.08 МБ га" xfId="5381"/>
    <cellStyle name="_2006 йил хосили учун чиким Счёт фактура_Апрел кр такс иш хаки тулик 5.04.08 МБ га" xfId="5382"/>
    <cellStyle name="_2006 йил хосили учун чиким Счёт фактура_Вилоят охиргиси" xfId="5389"/>
    <cellStyle name="_2006 йил хосили учун чиким Счёт фактура_Вилоят охиргиси" xfId="5390"/>
    <cellStyle name="_2006 йил хосили учун чиким Счёт фактура_Жиззах вилоят своди 24 та дастур ишла" xfId="5391"/>
    <cellStyle name="_2006 йил хосили учун чиким Счёт фактура_Жиззах вилоят своди 24 та дастур ишла" xfId="5392"/>
    <cellStyle name="_2006 йил хосили учун чиким Счёт фактура_Зангиота 2--2,17 жадвал" xfId="5393"/>
    <cellStyle name="_2006 йил хосили учун чиким Счёт фактура_Зангиота 2--2,17 жадвал" xfId="5394"/>
    <cellStyle name="_2006 йил хосили учун чиким Счёт фактура_Зангиота 2--2,17 жадвал_Зангиота тумани 2016 й лойихалар 11-17-жад чорва9" xfId="5395"/>
    <cellStyle name="_2006 йил хосили учун чиким Счёт фактура_Зангиота 2--2,17 жадвал_Зангиота тумани 2016 й лойихалар 11-17-жад чорва9" xfId="5396"/>
    <cellStyle name="_2006 йил хосили учун чиким Счёт фактура_ЛИЗИНГ МОНИТОРИНГИ-1.11.08й русумлар буйича" xfId="5397"/>
    <cellStyle name="_2006 йил хосили учун чиким Счёт фактура_ЛИЗИНГ МОНИТОРИНГИ-1.11.08й русумлар буйича" xfId="5398"/>
    <cellStyle name="_2006 йил хосили учун чиким Счёт фактура_ЛИЗИНГ МОНИТОРИНГИ-1.11.08й русумлар буйича" xfId="5399"/>
    <cellStyle name="_2006 йил хосили учун чиким Счёт фактура_ЛИЗИНГ МОНИТОРИНГИ-1.11.08й русумлар буйича" xfId="5400"/>
    <cellStyle name="_2006 йил хосили учун чиким Счёт фактура_Режа 2010" xfId="5407"/>
    <cellStyle name="_2006 йил хосили учун чиким Счёт фактура_Режа 2010" xfId="5408"/>
    <cellStyle name="_2006 йил хосили учун чиким Счёт фактура_Режа 2010" xfId="5409"/>
    <cellStyle name="_2006 йил хосили учун чиким Счёт фактура_Режа 2010" xfId="5410"/>
    <cellStyle name="_2006 йил хосили учун чиким Счёт фактура_Режа 2010_1 жадвал" xfId="5417"/>
    <cellStyle name="_2006 йил хосили учун чиким Счёт фактура_Режа 2010_1 жадвал" xfId="5418"/>
    <cellStyle name="_2006 йил хосили учун чиким Счёт фактура_Режа 2010_2010 мева сабзавот тайёри Тошкент режа" xfId="5421"/>
    <cellStyle name="_2006 йил хосили учун чиким Счёт фактура_Режа 2010_2010 мева сабзавот тайёри Тошкент режа" xfId="5422"/>
    <cellStyle name="_2006 йил хосили учун чиким Счёт фактура_Тошкентга чикарилди" xfId="5425"/>
    <cellStyle name="_2006 йил хосили учун чиким Счёт фактура_Тошкентга чикарилди" xfId="5426"/>
    <cellStyle name="_2006 йил хосили учун чиким Счёт фактура_УХКМ ва БИО форма 01. 02. 09" xfId="5427"/>
    <cellStyle name="_2006 йил хосили учун чиким Счёт фактура_УХКМ ва БИО форма 01. 02. 09" xfId="5428"/>
    <cellStyle name="_2006 йил хосили учун чиким Счёт фактура_УХКМ ва БИО форма 01. 02. 09" xfId="5429"/>
    <cellStyle name="_2006 йил хосили учун чиким Счёт фактура_УХКМ ва БИО форма 01. 02. 09" xfId="5430"/>
    <cellStyle name="_2007 йил январ чиким котди" xfId="3763"/>
    <cellStyle name="_2007 йил январ чиким котди" xfId="3764"/>
    <cellStyle name="_2007 йил январ чиким котди" xfId="3765"/>
    <cellStyle name="_2007 йил январ чиким котди" xfId="3766"/>
    <cellStyle name="_2007 йил январ чиким котди_Вилоят охиргиси" xfId="5438"/>
    <cellStyle name="_2007 йил январ чиким котди_Вилоят охиргиси" xfId="5439"/>
    <cellStyle name="_2007 йил январ чиким котди_Жиззах вилоят своди 24 та дастур ишла" xfId="5440"/>
    <cellStyle name="_2007 йил январ чиким котди_Жиззах вилоят своди 24 та дастур ишла" xfId="5441"/>
    <cellStyle name="_2007 йил январ чиким котди_Зангиота 2--2,17 жадвал" xfId="5442"/>
    <cellStyle name="_2007 йил январ чиким котди_Зангиота 2--2,17 жадвал" xfId="5443"/>
    <cellStyle name="_2007 йил январ чиким котди_Зангиота 2--2,17 жадвал_Зангиота тумани 2016 й лойихалар 11-17-жад чорва9" xfId="5444"/>
    <cellStyle name="_2007 йил январ чиким котди_Зангиота 2--2,17 жадвал_Зангиота тумани 2016 й лойихалар 11-17-жад чорва9" xfId="5445"/>
    <cellStyle name="_2007 йил январ чиким котди_Режа 2010" xfId="5446"/>
    <cellStyle name="_2007 йил январ чиким котди_Режа 2010" xfId="5447"/>
    <cellStyle name="_2007 йил январ чиким котди_Режа 2010" xfId="5448"/>
    <cellStyle name="_2007 йил январ чиким котди_Режа 2010" xfId="5449"/>
    <cellStyle name="_2007 йил январ чиким котди_Режа 2010_1 жадвал" xfId="5456"/>
    <cellStyle name="_2007 йил январ чиким котди_Режа 2010_1 жадвал" xfId="5457"/>
    <cellStyle name="_2007 йил январ чиким котди_Режа 2010_2010 мева сабзавот тайёри Тошкент режа" xfId="5460"/>
    <cellStyle name="_2007 йил январ чиким котди_Режа 2010_2010 мева сабзавот тайёри Тошкент режа" xfId="5461"/>
    <cellStyle name="_2007 йил январ чиким котди_Тошкентга чикарилди" xfId="5464"/>
    <cellStyle name="_2007 йил январ чиким котди_Тошкентга чикарилди" xfId="5465"/>
    <cellStyle name="_2007 йил январ чиким котди_УХКМ ва БИО форма 01. 02. 09" xfId="5466"/>
    <cellStyle name="_2007 йил январ чиким котди_УХКМ ва БИО форма 01. 02. 09" xfId="5467"/>
    <cellStyle name="_2007 йил январ чиким котди_УХКМ ва БИО форма 01. 02. 09" xfId="5468"/>
    <cellStyle name="_2007 йил январ чиким котди_УХКМ ва БИО форма 01. 02. 09" xfId="5469"/>
    <cellStyle name="_2009 й  ойлик китобча  йигма булимга савдо булими январ июнl" xfId="5507"/>
    <cellStyle name="_2009 й  ойлик китобча  йигма булимга савдо булими январ июнl" xfId="5508"/>
    <cellStyle name="_2009 йил   йиллик  хисоботлар" xfId="5512"/>
    <cellStyle name="_2009 йил   йиллик  хисоботлар" xfId="5513"/>
    <cellStyle name="_2009 йил   йиллик  хисоботлар_Вазирлар маҳкамасининг 319-сонли қарори иловалари" xfId="5516"/>
    <cellStyle name="_2009 йил   йиллик  хисоботлар_Вазирлар маҳкамасининг 319-сонли қарори иловалари" xfId="5517"/>
    <cellStyle name="_2009 йил   йиллик  хисоботлар_Вилоят  мева-сабзавот 2012" xfId="5520"/>
    <cellStyle name="_2009 йил   йиллик  хисоботлар_Вилоят  мева-сабзавот 2012" xfId="5521"/>
    <cellStyle name="_2009 йил   йиллик  хисоботлар_Қашқадарё Вилоят  мева-сабзавот 2012" xfId="5524"/>
    <cellStyle name="_2009 йил   йиллик  хисоботлар_Қашқадарё Вилоят  мева-сабзавот 2012" xfId="5525"/>
    <cellStyle name="_2009йилЯкуниЖадваллар" xfId="5529"/>
    <cellStyle name="_2009йилЯкуниЖадваллар" xfId="5530"/>
    <cellStyle name="_2009йилЯкуниЖадваллар_2009 йил   йиллик  хисоботлар" xfId="5534"/>
    <cellStyle name="_2009йилЯкуниЖадваллар_2009 йил   йиллик  хисоботлар" xfId="5535"/>
    <cellStyle name="_2009йилЯкуниЖадваллар_2009 йил   йиллик  хисоботлар_Вазирлар маҳкамасининг 319-сонли қарори иловалари" xfId="5538"/>
    <cellStyle name="_2009йилЯкуниЖадваллар_2009 йил   йиллик  хисоботлар_Вазирлар маҳкамасининг 319-сонли қарори иловалари" xfId="5539"/>
    <cellStyle name="_2009йилЯкуниЖадваллар_2009 йил   йиллик  хисоботлар_Вилоят  мева-сабзавот 2012" xfId="5542"/>
    <cellStyle name="_2009йилЯкуниЖадваллар_2009 йил   йиллик  хисоботлар_Вилоят  мева-сабзавот 2012" xfId="5543"/>
    <cellStyle name="_2009йилЯкуниЖадваллар_2009 йил   йиллик  хисоботлар_Қашқадарё Вилоят  мева-сабзавот 2012" xfId="5546"/>
    <cellStyle name="_2009йилЯкуниЖадваллар_2009 йил   йиллик  хисоботлар_Қашқадарё Вилоят  мева-сабзавот 2012" xfId="5547"/>
    <cellStyle name="_2009йилЯкуниЖадваллар_Талаб ва унинг копланиши" xfId="5551"/>
    <cellStyle name="_2009йилЯкуниЖадваллар_Талаб ва унинг копланиши" xfId="5552"/>
    <cellStyle name="_2009йилЯкуниЖадваллар_Талаб ва унинг копланиши_Вазирлар маҳкамасининг 319-сонли қарори иловалари" xfId="5555"/>
    <cellStyle name="_2009йилЯкуниЖадваллар_Талаб ва унинг копланиши_Вазирлар маҳкамасининг 319-сонли қарори иловалари" xfId="5556"/>
    <cellStyle name="_2009йилЯкуниЖадваллар_Талаб ва унинг копланиши_Вилоят  мева-сабзавот 2012" xfId="5559"/>
    <cellStyle name="_2009йилЯкуниЖадваллар_Талаб ва унинг копланиши_Вилоят  мева-сабзавот 2012" xfId="5560"/>
    <cellStyle name="_2009йилЯкуниЖадваллар_Талаб ва унинг копланиши_Қашқадарё Вилоят  мева-сабзавот 2012" xfId="5563"/>
    <cellStyle name="_2009йилЯкуниЖадваллар_Талаб ва унинг копланиши_Қашқадарё Вилоят  мева-сабзавот 2012" xfId="5564"/>
    <cellStyle name="_2010 y I ярим йил киш хуж " xfId="5567"/>
    <cellStyle name="_2010 y I ярим йил киш хуж " xfId="5568"/>
    <cellStyle name="_2010 y I ярим йил киш хуж _Фаргона Мева сабзавот 2013 йил" xfId="5571"/>
    <cellStyle name="_2010 y I ярим йил киш хуж _Фаргона Мева сабзавот 2013 йил" xfId="5572"/>
    <cellStyle name="_2010 й  9 ойлик  якун" xfId="5575"/>
    <cellStyle name="_2010 й  9 ойлик  якун" xfId="5576"/>
    <cellStyle name="_2010 й  9 ойлик  якун_Вазирлар маҳкамасининг 319-сонли қарори иловалари" xfId="5579"/>
    <cellStyle name="_2010 й  9 ойлик  якун_Вазирлар маҳкамасининг 319-сонли қарори иловалари" xfId="5580"/>
    <cellStyle name="_2010 й  9 ойлик  якун_Вилоят  мева-сабзавот 2012" xfId="5583"/>
    <cellStyle name="_2010 й  9 ойлик  якун_Вилоят  мева-сабзавот 2012" xfId="5584"/>
    <cellStyle name="_2010 й  9 ойлик  якун_Қашқадарё Вилоят  мева-сабзавот 2012" xfId="5587"/>
    <cellStyle name="_2010 й  9 ойлик  якун_Қашқадарё Вилоят  мева-сабзавот 2012" xfId="5588"/>
    <cellStyle name="_2011  - 6 жадваллар ВЭС" xfId="5592"/>
    <cellStyle name="_2011  - 6 жадваллар ВЭС" xfId="5593"/>
    <cellStyle name="_2011  - 6 жадваллар Иқтисод свод4" xfId="5596"/>
    <cellStyle name="_2011  - 6 жадваллар Иқтисод свод4" xfId="5597"/>
    <cellStyle name="_2011  I чорак жадваллар ВЭС" xfId="5600"/>
    <cellStyle name="_2011  I чорак жадваллар ВЭС" xfId="5601"/>
    <cellStyle name="_2011 й  9 ойлик  якун" xfId="5604"/>
    <cellStyle name="_2011 й  9 ойлик  якун" xfId="5605"/>
    <cellStyle name="_2011 й  9 ойлик  якун_Вазирлар маҳкамасининг 319-сонли қарори иловалари" xfId="5608"/>
    <cellStyle name="_2011 й  9 ойлик  якун_Вазирлар маҳкамасининг 319-сонли қарори иловалари" xfId="5609"/>
    <cellStyle name="_2011 й  9 ойлик  якун_Вилоят  мева-сабзавот 2012" xfId="5612"/>
    <cellStyle name="_2011 й  9 ойлик  якун_Вилоят  мева-сабзавот 2012" xfId="5613"/>
    <cellStyle name="_2011 й  9 ойлик  якун_Қашқадарё Вилоят  мева-сабзавот 2012" xfId="5616"/>
    <cellStyle name="_2011 й  9 ойлик  якун_Қашқадарё Вилоят  мева-сабзавот 2012" xfId="5617"/>
    <cellStyle name="_2011 йил якуний экиш" xfId="5620"/>
    <cellStyle name="_2011 йил якуний экиш" xfId="5621"/>
    <cellStyle name="_3 Сводка 16,04,07" xfId="3776"/>
    <cellStyle name="_3 Сводка 16,04,07" xfId="3777"/>
    <cellStyle name="_3 Сводка 16,04,07" xfId="3778"/>
    <cellStyle name="_3 Сводка 16,04,07" xfId="3779"/>
    <cellStyle name="_3 Сводка 16,04,07_Апрел кр такс иш хаки тулик 5.04.08 МБ га" xfId="5738"/>
    <cellStyle name="_3 Сводка 16,04,07_Апрел кр такс иш хаки тулик 5.04.08 МБ га" xfId="5739"/>
    <cellStyle name="_3 Сводка 16,04,07_Апрел кр такс иш хаки тулик 5.04.08 МБ га" xfId="5740"/>
    <cellStyle name="_3 Сводка 16,04,07_Апрел кр такс иш хаки тулик 5.04.08 МБ га" xfId="5741"/>
    <cellStyle name="_3 Сводка 16,04,07_Вилоят охиргиси" xfId="5748"/>
    <cellStyle name="_3 Сводка 16,04,07_Вилоят охиргиси" xfId="5749"/>
    <cellStyle name="_3 Сводка 16,04,07_Жиззах вилоят своди 24 та дастур ишла" xfId="5750"/>
    <cellStyle name="_3 Сводка 16,04,07_Жиззах вилоят своди 24 та дастур ишла" xfId="5751"/>
    <cellStyle name="_3 Сводка 16,04,07_Зангиота 2--2,17 жадвал" xfId="5752"/>
    <cellStyle name="_3 Сводка 16,04,07_Зангиота 2--2,17 жадвал" xfId="5753"/>
    <cellStyle name="_3 Сводка 16,04,07_Зангиота 2--2,17 жадвал_Зангиота тумани 2016 й лойихалар 11-17-жад чорва9" xfId="5754"/>
    <cellStyle name="_3 Сводка 16,04,07_Зангиота 2--2,17 жадвал_Зангиота тумани 2016 й лойихалар 11-17-жад чорва9" xfId="5755"/>
    <cellStyle name="_3 Сводка 16,04,07_ЛИЗИНГ МОНИТОРИНГИ-1.11.08й русумлар буйича" xfId="5756"/>
    <cellStyle name="_3 Сводка 16,04,07_ЛИЗИНГ МОНИТОРИНГИ-1.11.08й русумлар буйича" xfId="5757"/>
    <cellStyle name="_3 Сводка 16,04,07_ЛИЗИНГ МОНИТОРИНГИ-1.11.08й русумлар буйича" xfId="5758"/>
    <cellStyle name="_3 Сводка 16,04,07_ЛИЗИНГ МОНИТОРИНГИ-1.11.08й русумлар буйича" xfId="5759"/>
    <cellStyle name="_3 Сводка 16,04,07_Режа 2010" xfId="5766"/>
    <cellStyle name="_3 Сводка 16,04,07_Режа 2010" xfId="5767"/>
    <cellStyle name="_3 Сводка 16,04,07_Режа 2010" xfId="5768"/>
    <cellStyle name="_3 Сводка 16,04,07_Режа 2010" xfId="5769"/>
    <cellStyle name="_3 Сводка 16,04,07_Режа 2010_1 жадвал" xfId="5776"/>
    <cellStyle name="_3 Сводка 16,04,07_Режа 2010_1 жадвал" xfId="5777"/>
    <cellStyle name="_3 Сводка 16,04,07_Режа 2010_2010 мева сабзавот тайёри Тошкент режа" xfId="5780"/>
    <cellStyle name="_3 Сводка 16,04,07_Режа 2010_2010 мева сабзавот тайёри Тошкент режа" xfId="5781"/>
    <cellStyle name="_3 Сводка 16,04,07_Тошкентга чикарилди" xfId="5784"/>
    <cellStyle name="_3 Сводка 16,04,07_Тошкентга чикарилди" xfId="5785"/>
    <cellStyle name="_3 Сводка 16,04,07_УХКМ ва БИО форма 01. 02. 09" xfId="5786"/>
    <cellStyle name="_3 Сводка 16,04,07_УХКМ ва БИО форма 01. 02. 09" xfId="5787"/>
    <cellStyle name="_3 Сводка 16,04,07_УХКМ ва БИО форма 01. 02. 09" xfId="5788"/>
    <cellStyle name="_3 Сводка 16,04,07_УХКМ ва БИО форма 01. 02. 09" xfId="5789"/>
    <cellStyle name="_4.Инвестиции to" xfId="5906"/>
    <cellStyle name="_4.Инвестиции to" xfId="5907"/>
    <cellStyle name="_4.Инвестиции to_газомекость последний" xfId="5910"/>
    <cellStyle name="_4.Инвестиции to_газомекость последний" xfId="5911"/>
    <cellStyle name="_Import_Forecast(last)_12.09.11 (Ismailovu)" xfId="6032"/>
    <cellStyle name="_Import_Forecast(last)_12.09.11 (Ismailovu)" xfId="6033"/>
    <cellStyle name="_MONITOR 08-05-07 Вилоятга" xfId="3785"/>
    <cellStyle name="_MONITOR 08-05-07 Вилоятга" xfId="3786"/>
    <cellStyle name="_MONITOR 08-05-07 Вилоятга" xfId="3787"/>
    <cellStyle name="_MONITOR 08-05-07 Вилоятга" xfId="3788"/>
    <cellStyle name="_MONITOR 08-05-07 Вилоятга_Вилоят охиргиси" xfId="6092"/>
    <cellStyle name="_MONITOR 08-05-07 Вилоятга_Вилоят охиргиси" xfId="6093"/>
    <cellStyle name="_MONITOR 08-05-07 Вилоятга_Жиззах вилоят своди 24 та дастур ишла" xfId="6094"/>
    <cellStyle name="_MONITOR 08-05-07 Вилоятга_Жиззах вилоят своди 24 та дастур ишла" xfId="6095"/>
    <cellStyle name="_MONITOR 08-05-07 Вилоятга_Зангиота 2--2,17 жадвал" xfId="6096"/>
    <cellStyle name="_MONITOR 08-05-07 Вилоятга_Зангиота 2--2,17 жадвал" xfId="6097"/>
    <cellStyle name="_MONITOR 08-05-07 Вилоятга_Зангиота 2--2,17 жадвал_Зангиота тумани 2016 й лойихалар 11-17-жад чорва9" xfId="6098"/>
    <cellStyle name="_MONITOR 08-05-07 Вилоятга_Зангиота 2--2,17 жадвал_Зангиота тумани 2016 й лойихалар 11-17-жад чорва9" xfId="6099"/>
    <cellStyle name="_MONITOR 08-05-07 Вилоятга_Режа 2010" xfId="6100"/>
    <cellStyle name="_MONITOR 08-05-07 Вилоятга_Режа 2010" xfId="6101"/>
    <cellStyle name="_MONITOR 08-05-07 Вилоятга_Режа 2010" xfId="6102"/>
    <cellStyle name="_MONITOR 08-05-07 Вилоятга_Режа 2010" xfId="6103"/>
    <cellStyle name="_MONITOR 08-05-07 Вилоятга_Режа 2010_1 жадвал" xfId="6110"/>
    <cellStyle name="_MONITOR 08-05-07 Вилоятга_Режа 2010_1 жадвал" xfId="6111"/>
    <cellStyle name="_MONITOR 08-05-07 Вилоятга_Режа 2010_2010 мева сабзавот тайёри Тошкент режа" xfId="6114"/>
    <cellStyle name="_MONITOR 08-05-07 Вилоятга_Режа 2010_2010 мева сабзавот тайёри Тошкент режа" xfId="6115"/>
    <cellStyle name="_MONITOR 08-05-07 Вилоятга_Тошкентга чикарилди" xfId="6118"/>
    <cellStyle name="_MONITOR 08-05-07 Вилоятга_Тошкентга чикарилди" xfId="6119"/>
    <cellStyle name="_MONITOR 08-05-07 Вилоятга_УХКМ ва БИО форма 01. 02. 09" xfId="6120"/>
    <cellStyle name="_MONITOR 08-05-07 Вилоятга_УХКМ ва БИО форма 01. 02. 09" xfId="6121"/>
    <cellStyle name="_MONITOR 08-05-07 Вилоятга_УХКМ ва БИО форма 01. 02. 09" xfId="6122"/>
    <cellStyle name="_MONITOR 08-05-07 Вилоятга_УХКМ ва БИО форма 01. 02. 09" xfId="6123"/>
    <cellStyle name="_MONITOR 15-05-07 ВилоятгаААА" xfId="3795"/>
    <cellStyle name="_MONITOR 15-05-07 ВилоятгаААА" xfId="3796"/>
    <cellStyle name="_MONITOR 15-05-07 ВилоятгаААА" xfId="3797"/>
    <cellStyle name="_MONITOR 15-05-07 ВилоятгаААА" xfId="3798"/>
    <cellStyle name="_MONITOR 15-05-07 ВилоятгаААА_Вилоят охиргиси" xfId="6130"/>
    <cellStyle name="_MONITOR 15-05-07 ВилоятгаААА_Вилоят охиргиси" xfId="6131"/>
    <cellStyle name="_MONITOR 15-05-07 ВилоятгаААА_Жиззах вилоят своди 24 та дастур ишла" xfId="6132"/>
    <cellStyle name="_MONITOR 15-05-07 ВилоятгаААА_Жиззах вилоят своди 24 та дастур ишла" xfId="6133"/>
    <cellStyle name="_MONITOR 15-05-07 ВилоятгаААА_Зангиота 2--2,17 жадвал" xfId="6134"/>
    <cellStyle name="_MONITOR 15-05-07 ВилоятгаААА_Зангиота 2--2,17 жадвал" xfId="6135"/>
    <cellStyle name="_MONITOR 15-05-07 ВилоятгаААА_Зангиота 2--2,17 жадвал_Зангиота тумани 2016 й лойихалар 11-17-жад чорва9" xfId="6136"/>
    <cellStyle name="_MONITOR 15-05-07 ВилоятгаААА_Зангиота 2--2,17 жадвал_Зангиота тумани 2016 й лойихалар 11-17-жад чорва9" xfId="6137"/>
    <cellStyle name="_MONITOR 15-05-07 ВилоятгаААА_Режа 2010" xfId="6138"/>
    <cellStyle name="_MONITOR 15-05-07 ВилоятгаААА_Режа 2010" xfId="6139"/>
    <cellStyle name="_MONITOR 15-05-07 ВилоятгаААА_Режа 2010" xfId="6140"/>
    <cellStyle name="_MONITOR 15-05-07 ВилоятгаААА_Режа 2010" xfId="6141"/>
    <cellStyle name="_MONITOR 15-05-07 ВилоятгаААА_Режа 2010_1 жадвал" xfId="6148"/>
    <cellStyle name="_MONITOR 15-05-07 ВилоятгаААА_Режа 2010_1 жадвал" xfId="6149"/>
    <cellStyle name="_MONITOR 15-05-07 ВилоятгаААА_Режа 2010_2010 мева сабзавот тайёри Тошкент режа" xfId="6152"/>
    <cellStyle name="_MONITOR 15-05-07 ВилоятгаААА_Режа 2010_2010 мева сабзавот тайёри Тошкент режа" xfId="6153"/>
    <cellStyle name="_MONITOR 15-05-07 ВилоятгаААА_Тошкентга чикарилди" xfId="6156"/>
    <cellStyle name="_MONITOR 15-05-07 ВилоятгаААА_Тошкентга чикарилди" xfId="6157"/>
    <cellStyle name="_MONITOR 15-05-07 ВилоятгаААА_УХКМ ва БИО форма 01. 02. 09" xfId="6158"/>
    <cellStyle name="_MONITOR 15-05-07 ВилоятгаААА_УХКМ ва БИО форма 01. 02. 09" xfId="6159"/>
    <cellStyle name="_MONITOR 15-05-07 ВилоятгаААА_УХКМ ва БИО форма 01. 02. 09" xfId="6160"/>
    <cellStyle name="_MONITOR 15-05-07 ВилоятгаААА_УХКМ ва БИО форма 01. 02. 09" xfId="6161"/>
    <cellStyle name="_MONITOR 17-05-07 Вилоятгааа" xfId="3805"/>
    <cellStyle name="_MONITOR 17-05-07 Вилоятгааа" xfId="3806"/>
    <cellStyle name="_MONITOR 17-05-07 Вилоятгааа" xfId="3807"/>
    <cellStyle name="_MONITOR 17-05-07 Вилоятгааа" xfId="3808"/>
    <cellStyle name="_MONITOR 17-05-07 Вилоятгааа_1 жадвал" xfId="6168"/>
    <cellStyle name="_MONITOR 17-05-07 Вилоятгааа_1 жадвал" xfId="6169"/>
    <cellStyle name="_MONITOR 17-05-07 Вилоятгааа_2010 мева сабзавот тайёри Тошкент режа" xfId="6172"/>
    <cellStyle name="_MONITOR 17-05-07 Вилоятгааа_2010 мева сабзавот тайёри Тошкент режа" xfId="6173"/>
    <cellStyle name="_MONITOR 17-05-07 Вилоятгааа_Вилоят охиргиси" xfId="6176"/>
    <cellStyle name="_MONITOR 17-05-07 Вилоятгааа_Вилоят охиргиси" xfId="6177"/>
    <cellStyle name="_MONITOR 17-05-07 Вилоятгааа_Жиззах вилоят своди 24 та дастур ишла" xfId="6178"/>
    <cellStyle name="_MONITOR 17-05-07 Вилоятгааа_Жиззах вилоят своди 24 та дастур ишла" xfId="6179"/>
    <cellStyle name="_MONITOR 17-05-07 Вилоятгааа_Зангиота 2--2,17 жадвал" xfId="6180"/>
    <cellStyle name="_MONITOR 17-05-07 Вилоятгааа_Зангиота 2--2,17 жадвал" xfId="6181"/>
    <cellStyle name="_MONITOR 17-05-07 Вилоятгааа_Зангиота 2--2,17 жадвал_Зангиота тумани 2016 й лойихалар 11-17-жад чорва9" xfId="6182"/>
    <cellStyle name="_MONITOR 17-05-07 Вилоятгааа_Зангиота 2--2,17 жадвал_Зангиота тумани 2016 й лойихалар 11-17-жад чорва9" xfId="6183"/>
    <cellStyle name="_MONITOR 17-05-07 Вилоятгааа_Разм Мева сабзавот 3.01.2010 й" xfId="6184"/>
    <cellStyle name="_MONITOR 17-05-07 Вилоятгааа_Разм Мева сабзавот 3.01.2010 й" xfId="6185"/>
    <cellStyle name="_MONITOR 17-05-07 Вилоятгааа_Режа 2010" xfId="6188"/>
    <cellStyle name="_MONITOR 17-05-07 Вилоятгааа_Режа 2010" xfId="6189"/>
    <cellStyle name="_MONITOR 17-05-07 Вилоятгааа_Тошкентга чикарилди" xfId="6192"/>
    <cellStyle name="_MONITOR 17-05-07 Вилоятгааа_Тошкентга чикарилди" xfId="6193"/>
    <cellStyle name="_MONITOR 24-02-07 JJJ Охиргиси" xfId="3815"/>
    <cellStyle name="_MONITOR 24-02-07 JJJ Охиргиси" xfId="3816"/>
    <cellStyle name="_MONITOR 24-02-07 JJJ Охиргиси" xfId="3817"/>
    <cellStyle name="_MONITOR 24-02-07 JJJ Охиргиси" xfId="3818"/>
    <cellStyle name="_MONITOR 24-02-07 JJJ Охиргиси_Вилоят охиргиси" xfId="6194"/>
    <cellStyle name="_MONITOR 24-02-07 JJJ Охиргиси_Вилоят охиргиси" xfId="6195"/>
    <cellStyle name="_MONITOR 24-02-07 JJJ Охиргиси_Жиззах вилоят своди 24 та дастур ишла" xfId="6196"/>
    <cellStyle name="_MONITOR 24-02-07 JJJ Охиргиси_Жиззах вилоят своди 24 та дастур ишла" xfId="6197"/>
    <cellStyle name="_MONITOR 24-02-07 JJJ Охиргиси_Зангиота 2--2,17 жадвал" xfId="6198"/>
    <cellStyle name="_MONITOR 24-02-07 JJJ Охиргиси_Зангиота 2--2,17 жадвал" xfId="6199"/>
    <cellStyle name="_MONITOR 24-02-07 JJJ Охиргиси_Зангиота 2--2,17 жадвал_Зангиота тумани 2016 й лойихалар 11-17-жад чорва9" xfId="6200"/>
    <cellStyle name="_MONITOR 24-02-07 JJJ Охиргиси_Зангиота 2--2,17 жадвал_Зангиота тумани 2016 й лойихалар 11-17-жад чорва9" xfId="6201"/>
    <cellStyle name="_MONITOR 24-02-07 JJJ Охиргиси_Режа 2010" xfId="6202"/>
    <cellStyle name="_MONITOR 24-02-07 JJJ Охиргиси_Режа 2010" xfId="6203"/>
    <cellStyle name="_MONITOR 24-02-07 JJJ Охиргиси_Режа 2010" xfId="6204"/>
    <cellStyle name="_MONITOR 24-02-07 JJJ Охиргиси_Режа 2010" xfId="6205"/>
    <cellStyle name="_MONITOR 24-02-07 JJJ Охиргиси_Режа 2010_1 жадвал" xfId="6212"/>
    <cellStyle name="_MONITOR 24-02-07 JJJ Охиргиси_Режа 2010_1 жадвал" xfId="6213"/>
    <cellStyle name="_MONITOR 24-02-07 JJJ Охиргиси_Режа 2010_2010 мева сабзавот тайёри Тошкент режа" xfId="6216"/>
    <cellStyle name="_MONITOR 24-02-07 JJJ Охиргиси_Режа 2010_2010 мева сабзавот тайёри Тошкент режа" xfId="6217"/>
    <cellStyle name="_MONITOR 24-02-07 JJJ Охиргиси_Тошкентга чикарилди" xfId="6220"/>
    <cellStyle name="_MONITOR 24-02-07 JJJ Охиргиси_Тошкентга чикарилди" xfId="6221"/>
    <cellStyle name="_MONITOR 24-02-07 JJJ Охиргиси_УХКМ ва БИО форма 01. 02. 09" xfId="6222"/>
    <cellStyle name="_MONITOR 24-02-07 JJJ Охиргиси_УХКМ ва БИО форма 01. 02. 09" xfId="6223"/>
    <cellStyle name="_MONITOR 24-02-07 JJJ Охиргиси_УХКМ ва БИО форма 01. 02. 09" xfId="6224"/>
    <cellStyle name="_MONITOR 24-02-07 JJJ Охиргиси_УХКМ ва БИО форма 01. 02. 09" xfId="6225"/>
    <cellStyle name="_SVOD SHINA" xfId="6323"/>
    <cellStyle name="_SVOD SHINA" xfId="6324"/>
    <cellStyle name="_SVOD SHINA" xfId="6325"/>
    <cellStyle name="_SVOD SHINA" xfId="6326"/>
    <cellStyle name="_SVOD SHINA_УХКМ ва БИО форма 01. 02. 09" xfId="6333"/>
    <cellStyle name="_SVOD SHINA_УХКМ ва БИО форма 01. 02. 09" xfId="6334"/>
    <cellStyle name="_SVOD SHINA_УХКМ ва БИО форма 01. 02. 09" xfId="6335"/>
    <cellStyle name="_SVOD SHINA_УХКМ ва БИО форма 01. 02. 09" xfId="6336"/>
    <cellStyle name="_АКЧАБОЙ АКАГА 1-озиклантириш фонд" xfId="3825"/>
    <cellStyle name="_АКЧАБОЙ АКАГА 1-озиклантириш фонд" xfId="3826"/>
    <cellStyle name="_АКЧАБОЙ АКАГА 1-озиклантириш фонд" xfId="3827"/>
    <cellStyle name="_АКЧАБОЙ АКАГА 1-озиклантириш фонд" xfId="3828"/>
    <cellStyle name="_АКЧАБОЙ АКАГА 1-озиклантириш фонд_1 жадвал" xfId="6405"/>
    <cellStyle name="_АКЧАБОЙ АКАГА 1-озиклантириш фонд_1 жадвал" xfId="6406"/>
    <cellStyle name="_АКЧАБОЙ АКАГА 1-озиклантириш фонд_2010 мева сабзавот тайёри Тошкент режа" xfId="6409"/>
    <cellStyle name="_АКЧАБОЙ АКАГА 1-озиклантириш фонд_2010 мева сабзавот тайёри Тошкент режа" xfId="6410"/>
    <cellStyle name="_АКЧАБОЙ АКАГА 1-озиклантириш фонд_Вилоят охиргиси" xfId="6413"/>
    <cellStyle name="_АКЧАБОЙ АКАГА 1-озиклантириш фонд_Вилоят охиргиси" xfId="6414"/>
    <cellStyle name="_АКЧАБОЙ АКАГА 1-озиклантириш фонд_Жиззах вилоят своди 24 та дастур ишла" xfId="6415"/>
    <cellStyle name="_АКЧАБОЙ АКАГА 1-озиклантириш фонд_Жиззах вилоят своди 24 та дастур ишла" xfId="6416"/>
    <cellStyle name="_АКЧАБОЙ АКАГА 1-озиклантириш фонд_Зангиота 2--2,17 жадвал" xfId="6417"/>
    <cellStyle name="_АКЧАБОЙ АКАГА 1-озиклантириш фонд_Зангиота 2--2,17 жадвал" xfId="6418"/>
    <cellStyle name="_АКЧАБОЙ АКАГА 1-озиклантириш фонд_Зангиота 2--2,17 жадвал_Зангиота тумани 2016 й лойихалар 11-17-жад чорва9" xfId="6419"/>
    <cellStyle name="_АКЧАБОЙ АКАГА 1-озиклантириш фонд_Зангиота 2--2,17 жадвал_Зангиота тумани 2016 й лойихалар 11-17-жад чорва9" xfId="6420"/>
    <cellStyle name="_АКЧАБОЙ АКАГА 1-озиклантириш фонд_Разм Мева сабзавот 3.01.2010 й" xfId="6421"/>
    <cellStyle name="_АКЧАБОЙ АКАГА 1-озиклантириш фонд_Разм Мева сабзавот 3.01.2010 й" xfId="6422"/>
    <cellStyle name="_АКЧАБОЙ АКАГА 1-озиклантириш фонд_Режа 2010" xfId="6425"/>
    <cellStyle name="_АКЧАБОЙ АКАГА 1-озиклантириш фонд_Режа 2010" xfId="6426"/>
    <cellStyle name="_АКЧАБОЙ АКАГА 1-озиклантириш фонд_Тошкентга чикарилди" xfId="6429"/>
    <cellStyle name="_АКЧАБОЙ АКАГА 1-озиклантириш фонд_Тошкентга чикарилди" xfId="6430"/>
    <cellStyle name="_Апрел кр такс иш хаки тулик 5.04.08 МБ га" xfId="6431"/>
    <cellStyle name="_Апрел кр такс иш хаки тулик 5.04.08 МБ га" xfId="6432"/>
    <cellStyle name="_Апрел кр такс иш хаки тулик 5.04.08 МБ га" xfId="6433"/>
    <cellStyle name="_Апрел кр такс иш хаки тулик 5.04.08 МБ га" xfId="6434"/>
    <cellStyle name="_Апрел кредитдан тушди 19-04" xfId="6441"/>
    <cellStyle name="_Апрел кредитдан тушди 19-04" xfId="6442"/>
    <cellStyle name="_Апрел кредитдан тушди 19-04" xfId="6443"/>
    <cellStyle name="_Апрел кредитдан тушди 19-04" xfId="6444"/>
    <cellStyle name="_Апрел кредитдан тушди 19-04_Апрел кр такс иш хаки тулик 5.04.08 МБ га" xfId="6451"/>
    <cellStyle name="_Апрел кредитдан тушди 19-04_Апрел кр такс иш хаки тулик 5.04.08 МБ га" xfId="6452"/>
    <cellStyle name="_Апрел-режа-ксхб" xfId="6455"/>
    <cellStyle name="_Апрел-режа-ксхб" xfId="6456"/>
    <cellStyle name="_Апрел-режа-ксхб" xfId="6457"/>
    <cellStyle name="_Апрел-режа-ксхб" xfId="6458"/>
    <cellStyle name="_Апрел-режа-ксхб_Апрел кр такс иш хаки тулик 5.04.08 МБ га" xfId="6465"/>
    <cellStyle name="_Апрел-режа-ксхб_Апрел кр такс иш хаки тулик 5.04.08 МБ га" xfId="6466"/>
    <cellStyle name="_банк вилоят" xfId="6472"/>
    <cellStyle name="_банк вилоят" xfId="6473"/>
    <cellStyle name="_банк вилоят_10" xfId="6477"/>
    <cellStyle name="_банк вилоят_10" xfId="6478"/>
    <cellStyle name="_банк вилоят_Кашкадарё 22.11.10." xfId="6481"/>
    <cellStyle name="_банк вилоят_Кашкадарё 22.11.10." xfId="6482"/>
    <cellStyle name="_банк вилоят_Кашкадарё охиргиси 26.08.10." xfId="6485"/>
    <cellStyle name="_банк вилоят_Кашкадарё охиргиси 26.08.10." xfId="6486"/>
    <cellStyle name="_банк вилоят_Кашкадарё ЯНГИ" xfId="6489"/>
    <cellStyle name="_банк вилоят_Кашкадарё ЯНГИ" xfId="6490"/>
    <cellStyle name="_банк вилоят_Кашкадарья экспорт  2011-2015 гг Отабекка" xfId="6493"/>
    <cellStyle name="_банк вилоят_Кашкадарья экспорт  2011-2015 гг Отабекка" xfId="6494"/>
    <cellStyle name="_банк вилоят_Кашкадарья экспорт  2011-2015 гг Отабекка 2" xfId="6497"/>
    <cellStyle name="_банк вилоят_Кашкадарья экспорт  2011-2015 гг Отабекка 2" xfId="6498"/>
    <cellStyle name="_банк вилоят_Кашкадарья экспорт  2011-2015 гг Отабекка 3" xfId="6501"/>
    <cellStyle name="_банк вилоят_Кашкадарья экспорт  2011-2015 гг Отабекка 3" xfId="6502"/>
    <cellStyle name="_банк вилоят_Кашкадарья экспорт  2011-2015 гг Отабекка 4" xfId="6505"/>
    <cellStyle name="_банк вилоят_Кашкадарья экспорт  2011-2015 гг Отабекка 4" xfId="6506"/>
    <cellStyle name="_банк вилоят_Кашкадарья экспорт  2011-2015 гг Отабекка_7 илова" xfId="6509"/>
    <cellStyle name="_банк вилоят_Кашкадарья экспорт  2011-2015 гг Отабекка_7 илова" xfId="6510"/>
    <cellStyle name="_банк вилоят_Кашкадарья экспорт  2011-2015 гг Отабекка_7 илова 2" xfId="6513"/>
    <cellStyle name="_банк вилоят_Кашкадарья экспорт  2011-2015 гг Отабекка_7 илова 2" xfId="6514"/>
    <cellStyle name="_банк вилоят_Кашкадарья экспорт  2011-2015 гг Отабекка_7 илова 3" xfId="6517"/>
    <cellStyle name="_банк вилоят_Кашкадарья экспорт  2011-2015 гг Отабекка_7 илова 3" xfId="6518"/>
    <cellStyle name="_банк вилоят_Кашкадарья экспорт  2011-2015 гг Отабекка_7 илова 4" xfId="6521"/>
    <cellStyle name="_банк вилоят_Кашкадарья экспорт  2011-2015 гг Отабекка_7 илова 4" xfId="6522"/>
    <cellStyle name="_банк вилоят_Кашкадарья экспорт  2011-2015 гг Отабекка_Жиззахдан Нодар акага шахобчалар маълумот " xfId="6525"/>
    <cellStyle name="_банк вилоят_Кашкадарья экспорт  2011-2015 гг Отабекка_Жиззахдан Нодар акага шахобчалар маълумот " xfId="6526"/>
    <cellStyle name="_банк вилоят_Кашкадарья экспорт  2011-2015 гг Отабекка_Хоразм 2013-2015 саноат дастури 12.11.2012. 19-4812" xfId="6529"/>
    <cellStyle name="_банк вилоят_Кашкадарья экспорт  2011-2015 гг Отабекка_Хоразм 2013-2015 саноат дастури 12.11.2012. 19-4812" xfId="6530"/>
    <cellStyle name="_банк вилоят_Макет 11-15 Кашкадарё охиргиси 27.08.10." xfId="6533"/>
    <cellStyle name="_банк вилоят_Макет 11-15 Кашкадарё охиргиси 27.08.10." xfId="6534"/>
    <cellStyle name="_банк вилоят_Макет 11-15 Охиргиси" xfId="6537"/>
    <cellStyle name="_банк вилоят_Макет 11-15 Охиргиси" xfId="6538"/>
    <cellStyle name="_банк вилоят_Макет 16.08 Кашкадарё..янги" xfId="6541"/>
    <cellStyle name="_банк вилоят_Макет 16.08 Кашкадарё..янги" xfId="6542"/>
    <cellStyle name="_банк вилоят_Макет 7.08" xfId="6545"/>
    <cellStyle name="_банк вилоят_Макет 7.08" xfId="6546"/>
    <cellStyle name="_банк вилоят_Макет 7.08 2" xfId="6549"/>
    <cellStyle name="_банк вилоят_Макет 7.08 2" xfId="6550"/>
    <cellStyle name="_банк вилоят_Макет 7.08 3" xfId="6553"/>
    <cellStyle name="_банк вилоят_Макет 7.08 3" xfId="6554"/>
    <cellStyle name="_банк вилоят_Макет 7.08 4" xfId="6557"/>
    <cellStyle name="_банк вилоят_Макет 7.08 4" xfId="6558"/>
    <cellStyle name="_банк вилоят_Макет 7.08_7 илова" xfId="6561"/>
    <cellStyle name="_банк вилоят_Макет 7.08_7 илова" xfId="6562"/>
    <cellStyle name="_банк вилоят_Макет 7.08_7 илова 2" xfId="6565"/>
    <cellStyle name="_банк вилоят_Макет 7.08_7 илова 2" xfId="6566"/>
    <cellStyle name="_банк вилоят_Макет 7.08_7 илова 3" xfId="6569"/>
    <cellStyle name="_банк вилоят_Макет 7.08_7 илова 3" xfId="6570"/>
    <cellStyle name="_банк вилоят_Макет 7.08_7 илова 4" xfId="6573"/>
    <cellStyle name="_банк вилоят_Макет 7.08_7 илова 4" xfId="6574"/>
    <cellStyle name="_банк вилоят_Макет 7.08_Жиззахдан Нодар акага шахобчалар маълумот " xfId="6577"/>
    <cellStyle name="_банк вилоят_Макет 7.08_Жиззахдан Нодар акага шахобчалар маълумот " xfId="6578"/>
    <cellStyle name="_банк вилоят_Макет 7.08_Хоразм 2013-2015 саноат дастури 12.11.2012. 19-4812" xfId="6581"/>
    <cellStyle name="_банк вилоят_Макет 7.08_Хоразм 2013-2015 саноат дастури 12.11.2012. 19-4812" xfId="6582"/>
    <cellStyle name="_банк вилоят_Наманган 2011-15  САНОАТ ДАСТУРИ" xfId="6585"/>
    <cellStyle name="_банк вилоят_Наманган 2011-15  САНОАТ ДАСТУРИ" xfId="6586"/>
    <cellStyle name="_банк вилоят_Наманган 2011-15  САНОАТ ДАСТУРИ 2" xfId="6589"/>
    <cellStyle name="_банк вилоят_Наманган 2011-15  САНОАТ ДАСТУРИ 2" xfId="6590"/>
    <cellStyle name="_банк вилоят_Наманган 2011-15  САНОАТ ДАСТУРИ 3" xfId="6593"/>
    <cellStyle name="_банк вилоят_Наманган 2011-15  САНОАТ ДАСТУРИ 3" xfId="6594"/>
    <cellStyle name="_банк вилоят_Наманган 2011-15  САНОАТ ДАСТУРИ 4" xfId="6597"/>
    <cellStyle name="_банк вилоят_Наманган 2011-15  САНОАТ ДАСТУРИ 4" xfId="6598"/>
    <cellStyle name="_банк вилоят_Наманган 2011-15  САНОАТ ДАСТУРИ_7 илова" xfId="6601"/>
    <cellStyle name="_банк вилоят_Наманган 2011-15  САНОАТ ДАСТУРИ_7 илова" xfId="6602"/>
    <cellStyle name="_банк вилоят_Наманган 2011-15  САНОАТ ДАСТУРИ_7 илова 2" xfId="6605"/>
    <cellStyle name="_банк вилоят_Наманган 2011-15  САНОАТ ДАСТУРИ_7 илова 2" xfId="6606"/>
    <cellStyle name="_банк вилоят_Наманган 2011-15  САНОАТ ДАСТУРИ_7 илова 3" xfId="6609"/>
    <cellStyle name="_банк вилоят_Наманган 2011-15  САНОАТ ДАСТУРИ_7 илова 3" xfId="6610"/>
    <cellStyle name="_банк вилоят_Наманган 2011-15  САНОАТ ДАСТУРИ_7 илова 4" xfId="6613"/>
    <cellStyle name="_банк вилоят_Наманган 2011-15  САНОАТ ДАСТУРИ_7 илова 4" xfId="6614"/>
    <cellStyle name="_банк вилоят_Наманган 2011-15  САНОАТ ДАСТУРИ_Жиззахдан Нодар акага шахобчалар маълумот " xfId="6617"/>
    <cellStyle name="_банк вилоят_Наманган 2011-15  САНОАТ ДАСТУРИ_Жиззахдан Нодар акага шахобчалар маълумот " xfId="6618"/>
    <cellStyle name="_банк вилоят_Наманган 2011-15  САНОАТ ДАСТУРИ_Хоразм 2013-2015 саноат дастури 12.11.2012. 19-4812" xfId="6621"/>
    <cellStyle name="_банк вилоят_Наманган 2011-15  САНОАТ ДАСТУРИ_Хоразм 2013-2015 саноат дастури 12.11.2012. 19-4812" xfId="6622"/>
    <cellStyle name="_Вахобга галла кредит буйича 30 май" xfId="6626"/>
    <cellStyle name="_Вахобга галла кредит буйича 30 май" xfId="6627"/>
    <cellStyle name="_Вахобга галла кредит буйича 30 май" xfId="6628"/>
    <cellStyle name="_Вахобга галла кредит буйича 30 май" xfId="6629"/>
    <cellStyle name="_Вахобга галла кредит буйича 30 май_Апрел кр такс иш хаки тулик 5.04.08 МБ га" xfId="6635"/>
    <cellStyle name="_Вахобга галла кредит буйича 30 май_Апрел кр такс иш хаки тулик 5.04.08 МБ га" xfId="6636"/>
    <cellStyle name="_ВВП пром (2)" xfId="6639"/>
    <cellStyle name="_ВВП пром (2)" xfId="6640"/>
    <cellStyle name="_Вилоят буйича 9-форма лизинг" xfId="6643"/>
    <cellStyle name="_Вилоят буйича 9-форма лизинг" xfId="6644"/>
    <cellStyle name="_Вилоят буйича 9-форма лизинг" xfId="6645"/>
    <cellStyle name="_Вилоят буйича 9-форма лизинг" xfId="6646"/>
    <cellStyle name="_Вилоят буйича март ойи 2.03.08 факт банкка талаб" xfId="6653"/>
    <cellStyle name="_Вилоят буйича март ойи 2.03.08 факт банкка талаб" xfId="6654"/>
    <cellStyle name="_Вилоят буйича март ойи 2.03.08 факт банкка талаб" xfId="6655"/>
    <cellStyle name="_Вилоят буйича март ойи 2.03.08 факт банкка талаб" xfId="6656"/>
    <cellStyle name="_Вилоят буйича март ойи 2.03.08 факт банкка талаб_Апрел кр такс иш хаки тулик 5.04.08 МБ га" xfId="6663"/>
    <cellStyle name="_Вилоят буйича март ойи 2.03.08 факт банкка талаб_Апрел кр такс иш хаки тулик 5.04.08 МБ га" xfId="6664"/>
    <cellStyle name="_Вилоят охирги мониторинг 18-04-07 кейинги" xfId="3842"/>
    <cellStyle name="_Вилоят охирги мониторинг 18-04-07 кейинги" xfId="3843"/>
    <cellStyle name="_Вилоят охирги мониторинг 18-04-07 кейинги" xfId="3844"/>
    <cellStyle name="_Вилоят охирги мониторинг 18-04-07 кейинги" xfId="3845"/>
    <cellStyle name="_Вилоят охирги мониторинг 18-04-07 кейинги_Вилоят охиргиси" xfId="6676"/>
    <cellStyle name="_Вилоят охирги мониторинг 18-04-07 кейинги_Вилоят охиргиси" xfId="6677"/>
    <cellStyle name="_Вилоят охирги мониторинг 18-04-07 кейинги_Жиззах вилоят своди 24 та дастур ишла" xfId="6678"/>
    <cellStyle name="_Вилоят охирги мониторинг 18-04-07 кейинги_Жиззах вилоят своди 24 та дастур ишла" xfId="6679"/>
    <cellStyle name="_Вилоят охирги мониторинг 18-04-07 кейинги_Зангиота 2--2,17 жадвал" xfId="6680"/>
    <cellStyle name="_Вилоят охирги мониторинг 18-04-07 кейинги_Зангиота 2--2,17 жадвал" xfId="6681"/>
    <cellStyle name="_Вилоят охирги мониторинг 18-04-07 кейинги_Зангиота 2--2,17 жадвал_Зангиота тумани 2016 й лойихалар 11-17-жад чорва9" xfId="6682"/>
    <cellStyle name="_Вилоят охирги мониторинг 18-04-07 кейинги_Зангиота 2--2,17 жадвал_Зангиота тумани 2016 й лойихалар 11-17-жад чорва9" xfId="6683"/>
    <cellStyle name="_Вилоят охирги мониторинг 18-04-07 кейинги_Режа 2010" xfId="6684"/>
    <cellStyle name="_Вилоят охирги мониторинг 18-04-07 кейинги_Режа 2010" xfId="6685"/>
    <cellStyle name="_Вилоят охирги мониторинг 18-04-07 кейинги_Режа 2010" xfId="6686"/>
    <cellStyle name="_Вилоят охирги мониторинг 18-04-07 кейинги_Режа 2010" xfId="6687"/>
    <cellStyle name="_Вилоят охирги мониторинг 18-04-07 кейинги_Режа 2010_1 жадвал" xfId="6694"/>
    <cellStyle name="_Вилоят охирги мониторинг 18-04-07 кейинги_Режа 2010_1 жадвал" xfId="6695"/>
    <cellStyle name="_Вилоят охирги мониторинг 18-04-07 кейинги_Режа 2010_2010 мева сабзавот тайёри Тошкент режа" xfId="6698"/>
    <cellStyle name="_Вилоят охирги мониторинг 18-04-07 кейинги_Режа 2010_2010 мева сабзавот тайёри Тошкент режа" xfId="6699"/>
    <cellStyle name="_Вилоят охирги мониторинг 18-04-07 кейинги_Тошкентга чикарилди" xfId="6702"/>
    <cellStyle name="_Вилоят охирги мониторинг 18-04-07 кейинги_Тошкентга чикарилди" xfId="6703"/>
    <cellStyle name="_Вилоят охирги мониторинг 18-04-07 кейинги_УХКМ ва БИО форма 01. 02. 09" xfId="6704"/>
    <cellStyle name="_Вилоят охирги мониторинг 18-04-07 кейинги_УХКМ ва БИО форма 01. 02. 09" xfId="6705"/>
    <cellStyle name="_Вилоят охирги мониторинг 18-04-07 кейинги_УХКМ ва БИО форма 01. 02. 09" xfId="6706"/>
    <cellStyle name="_Вилоят охирги мониторинг 18-04-07 кейинги_УХКМ ва БИО форма 01. 02. 09" xfId="6707"/>
    <cellStyle name="_Вилоят охирги мониторинг 20-04-07 кейинги" xfId="3852"/>
    <cellStyle name="_Вилоят охирги мониторинг 20-04-07 кейинги" xfId="3853"/>
    <cellStyle name="_Вилоят охирги мониторинг 20-04-07 кейинги" xfId="3854"/>
    <cellStyle name="_Вилоят охирги мониторинг 20-04-07 кейинги" xfId="3855"/>
    <cellStyle name="_Вилоят охирги мониторинг 20-04-07 кейинги_Вилоят охиргиси" xfId="6714"/>
    <cellStyle name="_Вилоят охирги мониторинг 20-04-07 кейинги_Вилоят охиргиси" xfId="6715"/>
    <cellStyle name="_Вилоят охирги мониторинг 20-04-07 кейинги_Жиззах вилоят своди 24 та дастур ишла" xfId="6716"/>
    <cellStyle name="_Вилоят охирги мониторинг 20-04-07 кейинги_Жиззах вилоят своди 24 та дастур ишла" xfId="6717"/>
    <cellStyle name="_Вилоят охирги мониторинг 20-04-07 кейинги_Зангиота 2--2,17 жадвал" xfId="6718"/>
    <cellStyle name="_Вилоят охирги мониторинг 20-04-07 кейинги_Зангиота 2--2,17 жадвал" xfId="6719"/>
    <cellStyle name="_Вилоят охирги мониторинг 20-04-07 кейинги_Зангиота 2--2,17 жадвал_Зангиота тумани 2016 й лойихалар 11-17-жад чорва9" xfId="6720"/>
    <cellStyle name="_Вилоят охирги мониторинг 20-04-07 кейинги_Зангиота 2--2,17 жадвал_Зангиота тумани 2016 й лойихалар 11-17-жад чорва9" xfId="6721"/>
    <cellStyle name="_Вилоят охирги мониторинг 20-04-07 кейинги_Режа 2010" xfId="6722"/>
    <cellStyle name="_Вилоят охирги мониторинг 20-04-07 кейинги_Режа 2010" xfId="6723"/>
    <cellStyle name="_Вилоят охирги мониторинг 20-04-07 кейинги_Режа 2010" xfId="6724"/>
    <cellStyle name="_Вилоят охирги мониторинг 20-04-07 кейинги_Режа 2010" xfId="6725"/>
    <cellStyle name="_Вилоят охирги мониторинг 20-04-07 кейинги_Режа 2010_1 жадвал" xfId="6732"/>
    <cellStyle name="_Вилоят охирги мониторинг 20-04-07 кейинги_Режа 2010_1 жадвал" xfId="6733"/>
    <cellStyle name="_Вилоят охирги мониторинг 20-04-07 кейинги_Режа 2010_2010 мева сабзавот тайёри Тошкент режа" xfId="6736"/>
    <cellStyle name="_Вилоят охирги мониторинг 20-04-07 кейинги_Режа 2010_2010 мева сабзавот тайёри Тошкент режа" xfId="6737"/>
    <cellStyle name="_Вилоят охирги мониторинг 20-04-07 кейинги_Тошкентга чикарилди" xfId="6740"/>
    <cellStyle name="_Вилоят охирги мониторинг 20-04-07 кейинги_Тошкентга чикарилди" xfId="6741"/>
    <cellStyle name="_Вилоят охирги мониторинг 20-04-07 кейинги_УХКМ ва БИО форма 01. 02. 09" xfId="6742"/>
    <cellStyle name="_Вилоят охирги мониторинг 20-04-07 кейинги_УХКМ ва БИО форма 01. 02. 09" xfId="6743"/>
    <cellStyle name="_Вилоят охирги мониторинг 20-04-07 кейинги_УХКМ ва БИО форма 01. 02. 09" xfId="6744"/>
    <cellStyle name="_Вилоят охирги мониторинг 20-04-07 кейинги_УХКМ ва БИО форма 01. 02. 09" xfId="6745"/>
    <cellStyle name="_Вилоят охиргиси" xfId="6752"/>
    <cellStyle name="_Вилоят охиргиси" xfId="6753"/>
    <cellStyle name="_Вилоят охиргиси" xfId="6754"/>
    <cellStyle name="_Вилоятга Эканамис маълумотлари" xfId="3862"/>
    <cellStyle name="_Вилоятга Эканамис маълумотлари" xfId="3863"/>
    <cellStyle name="_Вилоятга Эканамис маълумотлари" xfId="3864"/>
    <cellStyle name="_Вилоятга Эканамис маълумотлари" xfId="3865"/>
    <cellStyle name="_Вилоятга Эканамис маълумотлари_Вилоят охиргиси" xfId="6758"/>
    <cellStyle name="_Вилоятга Эканамис маълумотлари_Вилоят охиргиси" xfId="6759"/>
    <cellStyle name="_Вилоятга Эканамис маълумотлари_Жиззах вилоят своди 24 та дастур ишла" xfId="6760"/>
    <cellStyle name="_Вилоятга Эканамис маълумотлари_Жиззах вилоят своди 24 та дастур ишла" xfId="6761"/>
    <cellStyle name="_Вилоятга Эканамис маълумотлари_Зангиота 2--2,17 жадвал" xfId="6762"/>
    <cellStyle name="_Вилоятга Эканамис маълумотлари_Зангиота 2--2,17 жадвал" xfId="6763"/>
    <cellStyle name="_Вилоятга Эканамис маълумотлари_Зангиота 2--2,17 жадвал_Зангиота тумани 2016 й лойихалар 11-17-жад чорва9" xfId="6764"/>
    <cellStyle name="_Вилоятга Эканамис маълумотлари_Зангиота 2--2,17 жадвал_Зангиота тумани 2016 й лойихалар 11-17-жад чорва9" xfId="6765"/>
    <cellStyle name="_Вилоятга Эканамис маълумотлари_Режа 2010" xfId="6766"/>
    <cellStyle name="_Вилоятга Эканамис маълумотлари_Режа 2010" xfId="6767"/>
    <cellStyle name="_Вилоятга Эканамис маълумотлари_Режа 2010" xfId="6768"/>
    <cellStyle name="_Вилоятга Эканамис маълумотлари_Режа 2010" xfId="6769"/>
    <cellStyle name="_Вилоятга Эканамис маълумотлари_Режа 2010_1 жадвал" xfId="6776"/>
    <cellStyle name="_Вилоятга Эканамис маълумотлари_Режа 2010_1 жадвал" xfId="6777"/>
    <cellStyle name="_Вилоятга Эканамис маълумотлари_Режа 2010_2010 мева сабзавот тайёри Тошкент режа" xfId="6780"/>
    <cellStyle name="_Вилоятга Эканамис маълумотлари_Режа 2010_2010 мева сабзавот тайёри Тошкент режа" xfId="6781"/>
    <cellStyle name="_Вилоятга Эканамис маълумотлари_Тошкентга чикарилди" xfId="6784"/>
    <cellStyle name="_Вилоятга Эканамис маълумотлари_Тошкентга чикарилди" xfId="6785"/>
    <cellStyle name="_Вилоятга Эканамис маълумотлари_УХКМ ва БИО форма 01. 02. 09" xfId="6786"/>
    <cellStyle name="_Вилоятга Эканамис маълумотлари_УХКМ ва БИО форма 01. 02. 09" xfId="6787"/>
    <cellStyle name="_Вилоятга Эканамис маълумотлари_УХКМ ва БИО форма 01. 02. 09" xfId="6788"/>
    <cellStyle name="_Вилоятга Эканамис маълумотлари_УХКМ ва БИО форма 01. 02. 09" xfId="6789"/>
    <cellStyle name="_Вилоят-химия-монитор-камай-21-04-07-агп" xfId="3871"/>
    <cellStyle name="_Вилоят-химия-монитор-камай-21-04-07-агп" xfId="3872"/>
    <cellStyle name="_Вилоят-химия-монитор-камай-21-04-07-агп" xfId="3873"/>
    <cellStyle name="_Вилоят-химия-монитор-камай-21-04-07-агп" xfId="3874"/>
    <cellStyle name="_Вилоят-химия-монитор-камай-21-04-07-агп_Вилоят охиргиси" xfId="6797"/>
    <cellStyle name="_Вилоят-химия-монитор-камай-21-04-07-агп_Вилоят охиргиси" xfId="6798"/>
    <cellStyle name="_Вилоят-химия-монитор-камай-21-04-07-агп_Жиззах вилоят своди 24 та дастур ишла" xfId="6799"/>
    <cellStyle name="_Вилоят-химия-монитор-камай-21-04-07-агп_Жиззах вилоят своди 24 та дастур ишла" xfId="6800"/>
    <cellStyle name="_Вилоят-химия-монитор-камай-21-04-07-агп_Зангиота 2--2,17 жадвал" xfId="6801"/>
    <cellStyle name="_Вилоят-химия-монитор-камай-21-04-07-агп_Зангиота 2--2,17 жадвал" xfId="6802"/>
    <cellStyle name="_Вилоят-химия-монитор-камай-21-04-07-агп_Зангиота 2--2,17 жадвал_Зангиота тумани 2016 й лойихалар 11-17-жад чорва9" xfId="6803"/>
    <cellStyle name="_Вилоят-химия-монитор-камай-21-04-07-агп_Зангиота 2--2,17 жадвал_Зангиота тумани 2016 й лойихалар 11-17-жад чорва9" xfId="6804"/>
    <cellStyle name="_Вилоят-химия-монитор-камай-21-04-07-агп_Режа 2010" xfId="6805"/>
    <cellStyle name="_Вилоят-химия-монитор-камай-21-04-07-агп_Режа 2010" xfId="6806"/>
    <cellStyle name="_Вилоят-химия-монитор-камай-21-04-07-агп_Режа 2010" xfId="6807"/>
    <cellStyle name="_Вилоят-химия-монитор-камай-21-04-07-агп_Режа 2010" xfId="6808"/>
    <cellStyle name="_Вилоят-химия-монитор-камай-21-04-07-агп_Режа 2010_1 жадвал" xfId="6815"/>
    <cellStyle name="_Вилоят-химия-монитор-камай-21-04-07-агп_Режа 2010_1 жадвал" xfId="6816"/>
    <cellStyle name="_Вилоят-химия-монитор-камай-21-04-07-агп_Режа 2010_2010 мева сабзавот тайёри Тошкент режа" xfId="6819"/>
    <cellStyle name="_Вилоят-химия-монитор-камай-21-04-07-агп_Режа 2010_2010 мева сабзавот тайёри Тошкент режа" xfId="6820"/>
    <cellStyle name="_Вилоят-химия-монитор-камай-21-04-07-агп_Тошкентга чикарилди" xfId="6823"/>
    <cellStyle name="_Вилоят-химия-монитор-камай-21-04-07-агп_Тошкентга чикарилди" xfId="6824"/>
    <cellStyle name="_Вилоят-химия-монитор-камай-21-04-07-агп_УХКМ ва БИО форма 01. 02. 09" xfId="6825"/>
    <cellStyle name="_Вилоят-химия-монитор-камай-21-04-07-агп_УХКМ ва БИО форма 01. 02. 09" xfId="6826"/>
    <cellStyle name="_Вилоят-химия-монитор-камай-21-04-07-агп_УХКМ ва БИО форма 01. 02. 09" xfId="6827"/>
    <cellStyle name="_Вилоят-химия-монитор-камай-21-04-07-агп_УХКМ ва БИО форма 01. 02. 09" xfId="6828"/>
    <cellStyle name="_ВМ 1-1.9 ж вил своди янгиси" xfId="6835"/>
    <cellStyle name="_газомекость последний" xfId="6842"/>
    <cellStyle name="_газомекость последний_2013 год НХК (пароль 9)" xfId="6845"/>
    <cellStyle name="_газомекость последний_2013 год НХК (пароль 9)" xfId="6846"/>
    <cellStyle name="_газомекость последний_прил и рассм АП вариант МЭ 04.05.2011. xls" xfId="6849"/>
    <cellStyle name="_газомекость последний_прил и рассм АП вариант МЭ 04.05.2011. xls" xfId="6850"/>
    <cellStyle name="_газомекость последний_прил и рассм АП вариант МЭ. xls" xfId="6853"/>
    <cellStyle name="_газомекость последний_прил и рассм АП вариант МЭ. xls" xfId="6854"/>
    <cellStyle name="_Галла -2008 (Сентябр,октябр) -00121" xfId="6857"/>
    <cellStyle name="_Галла -2008 (Сентябр,октябр) -00121" xfId="6858"/>
    <cellStyle name="_Галла -2008 (Сентябр,октябр) -00121" xfId="6859"/>
    <cellStyle name="_Галла -2008 (Сентябр,октябр) -00121_Апрел кр такс иш хаки тулик 5.04.08 МБ га" xfId="6865"/>
    <cellStyle name="_Галла -2008 (Сентябр,октябр) -00121_Апрел кр такс иш хаки тулик 5.04.08 МБ га" xfId="6866"/>
    <cellStyle name="_Галла -2008 (Сентябр,октябр) -00138" xfId="6869"/>
    <cellStyle name="_Галла -2008 (Сентябр,октябр) -00138" xfId="6870"/>
    <cellStyle name="_Галла -2008 (Сентябр,октябр) -00138" xfId="6871"/>
    <cellStyle name="_Галла -2008 (Сентябр,октябр) -00138" xfId="6872"/>
    <cellStyle name="_Галла -2008 (Сентябр,октябр) -00138_Апрел кр такс иш хаки тулик 5.04.08 МБ га" xfId="6879"/>
    <cellStyle name="_Галла -2008 (Сентябр,октябр) -00138_Апрел кр такс иш хаки тулик 5.04.08 МБ га" xfId="6880"/>
    <cellStyle name="_Галла -2008 (Сентябр,октябр)-00140" xfId="6883"/>
    <cellStyle name="_Галла -2008 (Сентябр,октябр)-00140" xfId="6884"/>
    <cellStyle name="_Галла -2008 (Сентябр,октябр)-00140" xfId="6885"/>
    <cellStyle name="_Галла -2008 (Сентябр,октябр)-00140" xfId="6886"/>
    <cellStyle name="_Галла -2008 (Сентябр,октябр)-00140_Апрел кр такс иш хаки тулик 5.04.08 МБ га" xfId="6893"/>
    <cellStyle name="_Галла -2008 (Сентябр,октябр)-00140_Апрел кр такс иш хаки тулик 5.04.08 МБ га" xfId="6894"/>
    <cellStyle name="_ГАЛЛА МАРТ (Низом)" xfId="6897"/>
    <cellStyle name="_ГАЛЛА МАРТ (Низом)" xfId="6898"/>
    <cellStyle name="_ГАЛЛА МАРТ (Низом)" xfId="6899"/>
    <cellStyle name="_ГАЛЛА МАРТ (Низом)" xfId="6900"/>
    <cellStyle name="_ГАЛЛА МАРТ (Низом)_УХКМ ва БИО форма 01. 02. 09" xfId="6907"/>
    <cellStyle name="_ГАЛЛА МАРТ (Низом)_УХКМ ва БИО форма 01. 02. 09" xfId="6908"/>
    <cellStyle name="_ГАЛЛА МАРТ (Низом)_УХКМ ва БИО форма 01. 02. 09" xfId="6909"/>
    <cellStyle name="_ГАЛЛА МАРТ (Низом)_УХКМ ва БИО форма 01. 02. 09" xfId="6910"/>
    <cellStyle name="_Граф.туман.буй.28.09.11." xfId="6917"/>
    <cellStyle name="_Граф.туман.буй.28.09.11." xfId="6918"/>
    <cellStyle name="_График буйича сабзавот экиш" xfId="6922"/>
    <cellStyle name="_ДАСТУР 2009 й. 7 ойлик кутилиш 86745та ФАКТ" xfId="6927"/>
    <cellStyle name="_ДАСТУР 2009 й. 7 ойлик кутилиш 86745та ФАКТ_2009 йил   йиллик  хисоботлар" xfId="6930"/>
    <cellStyle name="_ДАСТУР 2009 й. 7 ойлик кутилиш 86745та ФАКТ_2009 йил   йиллик  хисоботлар" xfId="6931"/>
    <cellStyle name="_ДАСТУР 2009 й. 7 ойлик кутилиш 86745та ФАКТ_2009 йил   йиллик  хисоботлар_Вазирлар маҳкамасининг 319-сонли қарори иловалари" xfId="6934"/>
    <cellStyle name="_ДАСТУР 2009 й. 7 ойлик кутилиш 86745та ФАКТ_2009 йил   йиллик  хисоботлар_Вазирлар маҳкамасининг 319-сонли қарори иловалари" xfId="6935"/>
    <cellStyle name="_ДАСТУР 2009 й. 7 ойлик кутилиш 86745та ФАКТ_2009 йил   йиллик  хисоботлар_Вилоят  мева-сабзавот 2012" xfId="6938"/>
    <cellStyle name="_ДАСТУР 2009 й. 7 ойлик кутилиш 86745та ФАКТ_2009 йил   йиллик  хисоботлар_Вилоят  мева-сабзавот 2012" xfId="6939"/>
    <cellStyle name="_ДАСТУР 2009 й. 7 ойлик кутилиш 86745та ФАКТ_2009 йил   йиллик  хисоботлар_Қашқадарё Вилоят  мева-сабзавот 2012" xfId="6942"/>
    <cellStyle name="_ДАСТУР 2009 й. 7 ойлик кутилиш 86745та ФАКТ_2009 йил   йиллик  хисоботлар_Қашқадарё Вилоят  мева-сабзавот 2012" xfId="6943"/>
    <cellStyle name="_ДАСТУР 2009 й. 7 ойлик кутилиш 86745та ФАКТ_Талаб ва унинг копланиши" xfId="6946"/>
    <cellStyle name="_ДАСТУР 2009 й. 7 ойлик кутилиш 86745та ФАКТ_Талаб ва унинг копланиши" xfId="6947"/>
    <cellStyle name="_ДАСТУР 2009 й. 7 ойлик кутилиш 86745та ФАКТ_Талаб ва унинг копланиши_Вазирлар маҳкамасининг 319-сонли қарори иловалари" xfId="6950"/>
    <cellStyle name="_ДАСТУР 2009 й. 7 ойлик кутилиш 86745та ФАКТ_Талаб ва унинг копланиши_Вазирлар маҳкамасининг 319-сонли қарори иловалари" xfId="6951"/>
    <cellStyle name="_ДАСТУР 2009 й. 7 ойлик кутилиш 86745та ФАКТ_Талаб ва унинг копланиши_Вилоят  мева-сабзавот 2012" xfId="6954"/>
    <cellStyle name="_ДАСТУР 2009 й. 7 ойлик кутилиш 86745та ФАКТ_Талаб ва унинг копланиши_Вилоят  мева-сабзавот 2012" xfId="6955"/>
    <cellStyle name="_ДАСТУР 2009 й. 7 ойлик кутилиш 86745та ФАКТ_Талаб ва унинг копланиши_Қашқадарё Вилоят  мева-сабзавот 2012" xfId="6958"/>
    <cellStyle name="_ДАСТУР 2009 й. 7 ойлик кутилиш 86745та ФАКТ_Талаб ва унинг копланиши_Қашқадарё Вилоят  мева-сабзавот 2012" xfId="6959"/>
    <cellStyle name="_Дискетга аа" xfId="3881"/>
    <cellStyle name="_Дискетга аа" xfId="3882"/>
    <cellStyle name="_Дискетга аа" xfId="3883"/>
    <cellStyle name="_Дискетга аа" xfId="3884"/>
    <cellStyle name="_Дискетга аа_Вилоят охиргиси" xfId="7181"/>
    <cellStyle name="_Дискетга аа_Вилоят охиргиси" xfId="7182"/>
    <cellStyle name="_Дискетга аа_Жиззах вилоят своди 24 та дастур ишла" xfId="7183"/>
    <cellStyle name="_Дискетга аа_Жиззах вилоят своди 24 та дастур ишла" xfId="7184"/>
    <cellStyle name="_Дискетга аа_Зангиота 2--2,17 жадвал" xfId="7185"/>
    <cellStyle name="_Дискетга аа_Зангиота 2--2,17 жадвал" xfId="7186"/>
    <cellStyle name="_Дискетга аа_Зангиота 2--2,17 жадвал_Зангиота тумани 2016 й лойихалар 11-17-жад чорва9" xfId="7187"/>
    <cellStyle name="_Дискетга аа_Зангиота 2--2,17 жадвал_Зангиота тумани 2016 й лойихалар 11-17-жад чорва9" xfId="7188"/>
    <cellStyle name="_Дискетга аа_Режа 2010" xfId="7189"/>
    <cellStyle name="_Дискетга аа_Режа 2010" xfId="7190"/>
    <cellStyle name="_Дискетга аа_Режа 2010" xfId="7191"/>
    <cellStyle name="_Дискетга аа_Режа 2010" xfId="7192"/>
    <cellStyle name="_Дискетга аа_Тошкентга чикарилди" xfId="7199"/>
    <cellStyle name="_Дискетга аа_Тошкентга чикарилди" xfId="7200"/>
    <cellStyle name="_Дискетга аа_УХКМ ва БИО форма 01. 02. 09" xfId="7201"/>
    <cellStyle name="_Дискетга аа_УХКМ ва БИО форма 01. 02. 09" xfId="7202"/>
    <cellStyle name="_Дискетга аа_УХКМ ва БИО форма 01. 02. 09" xfId="7203"/>
    <cellStyle name="_Дискетга аа_УХКМ ва БИО форма 01. 02. 09" xfId="7204"/>
    <cellStyle name="_доп. табл по Поручению министра - посл." xfId="7211"/>
    <cellStyle name="_доп. табл по Поручению министра - посл." xfId="7212"/>
    <cellStyle name="_доп. табл по Поручению министра - посл._6 приложение" xfId="7215"/>
    <cellStyle name="_доп. табл по Поручению министра - посл._6 приложение" xfId="7216"/>
    <cellStyle name="_доп. табл по Поручению министра - посл._Import_Forecast(last)_12.09.11 (Ismailovu)" xfId="7217"/>
    <cellStyle name="_доп. табл по Поручению министра - посл._Import_Forecast(last)_12.09.11 (Ismailovu)" xfId="7218"/>
    <cellStyle name="_доп. табл по Поручению министра - посл._Охирги ДАСТУР ХАММАСИ" xfId="7219"/>
    <cellStyle name="_доп. табл по Поручению министра - посл._Охирги ДАСТУР ХАММАСИ" xfId="7220"/>
    <cellStyle name="_доп. табл по Поручению министра - посл._Охирги Жиззах 2013-2015 03.03.2013" xfId="7221"/>
    <cellStyle name="_доп. табл по Поручению министра - посл._Охирги Жиззах 2013-2015 03.03.2013" xfId="7222"/>
    <cellStyle name="_доп. табл по Поручению министра - посл._Охирги Шухрат" xfId="7223"/>
    <cellStyle name="_доп. табл по Поручению министра - посл._Охирги Шухрат" xfId="7224"/>
    <cellStyle name="_Дустлик 01,10,06" xfId="3890"/>
    <cellStyle name="_Дустлик 01,10,06" xfId="3891"/>
    <cellStyle name="_Дустлик 01,10,06" xfId="3892"/>
    <cellStyle name="_Дустлик 01,10,06" xfId="3893"/>
    <cellStyle name="_Дустлик 01,10,06_Вилоят охиргиси" xfId="7225"/>
    <cellStyle name="_Дустлик 01,10,06_Вилоят охиргиси" xfId="7226"/>
    <cellStyle name="_Дустлик 01,10,06_Жиззах вилоят своди 24 та дастур ишла" xfId="7227"/>
    <cellStyle name="_Дустлик 01,10,06_Жиззах вилоят своди 24 та дастур ишла" xfId="7228"/>
    <cellStyle name="_Дустлик 01,10,06_Зангиота 2--2,17 жадвал" xfId="7229"/>
    <cellStyle name="_Дустлик 01,10,06_Зангиота 2--2,17 жадвал" xfId="7230"/>
    <cellStyle name="_Дустлик 01,10,06_Зангиота 2--2,17 жадвал_Зангиота тумани 2016 й лойихалар 11-17-жад чорва9" xfId="7231"/>
    <cellStyle name="_Дустлик 01,10,06_Зангиота 2--2,17 жадвал_Зангиота тумани 2016 й лойихалар 11-17-жад чорва9" xfId="7232"/>
    <cellStyle name="_Дустлик 01,10,06_Режа 2010" xfId="7233"/>
    <cellStyle name="_Дустлик 01,10,06_Режа 2010" xfId="7234"/>
    <cellStyle name="_Дустлик 01,10,06_Режа 2010" xfId="7235"/>
    <cellStyle name="_Дустлик 01,10,06_Режа 2010" xfId="7236"/>
    <cellStyle name="_Дустлик 01,10,06_Режа 2010_1 жадвал" xfId="7243"/>
    <cellStyle name="_Дустлик 01,10,06_Режа 2010_1 жадвал" xfId="7244"/>
    <cellStyle name="_Дустлик 01,10,06_Режа 2010_2010 мева сабзавот тайёри Тошкент режа" xfId="7247"/>
    <cellStyle name="_Дустлик 01,10,06_Режа 2010_2010 мева сабзавот тайёри Тошкент режа" xfId="7248"/>
    <cellStyle name="_Дустлик 01,10,06_Тошкентга чикарилди" xfId="7251"/>
    <cellStyle name="_Дустлик 01,10,06_Тошкентга чикарилди" xfId="7252"/>
    <cellStyle name="_Дустлик 01,10,06_УХКМ ва БИО форма 01. 02. 09" xfId="7253"/>
    <cellStyle name="_Дустлик 01,10,06_УХКМ ва БИО форма 01. 02. 09" xfId="7254"/>
    <cellStyle name="_Дустлик 01,10,06_УХКМ ва БИО форма 01. 02. 09" xfId="7255"/>
    <cellStyle name="_Дустлик 01,10,06_УХКМ ва БИО форма 01. 02. 09" xfId="7256"/>
    <cellStyle name="_Дустлик 13,10,061 га " xfId="3900"/>
    <cellStyle name="_Дустлик 13,10,061 га " xfId="3901"/>
    <cellStyle name="_Дустлик 13,10,061 га " xfId="3902"/>
    <cellStyle name="_Дустлик 13,10,061 га " xfId="3903"/>
    <cellStyle name="_Дустлик 13,10,061 га _Вилоят охиргиси" xfId="7263"/>
    <cellStyle name="_Дустлик 13,10,061 га _Вилоят охиргиси" xfId="7264"/>
    <cellStyle name="_Дустлик 13,10,061 га _Жиззах вилоят своди 24 та дастур ишла" xfId="7265"/>
    <cellStyle name="_Дустлик 13,10,061 га _Жиззах вилоят своди 24 та дастур ишла" xfId="7266"/>
    <cellStyle name="_Дустлик 13,10,061 га _Зангиота 2--2,17 жадвал" xfId="7267"/>
    <cellStyle name="_Дустлик 13,10,061 га _Зангиота 2--2,17 жадвал" xfId="7268"/>
    <cellStyle name="_Дустлик 13,10,061 га _Зангиота 2--2,17 жадвал_Зангиота тумани 2016 й лойихалар 11-17-жад чорва9" xfId="7269"/>
    <cellStyle name="_Дустлик 13,10,061 га _Зангиота 2--2,17 жадвал_Зангиота тумани 2016 й лойихалар 11-17-жад чорва9" xfId="7270"/>
    <cellStyle name="_Дустлик 13,10,061 га _Режа 2010" xfId="7271"/>
    <cellStyle name="_Дустлик 13,10,061 га _Режа 2010" xfId="7272"/>
    <cellStyle name="_Дустлик 13,10,061 га _Режа 2010" xfId="7273"/>
    <cellStyle name="_Дустлик 13,10,061 га _Режа 2010" xfId="7274"/>
    <cellStyle name="_Дустлик 13,10,061 га _Тошкентга чикарилди" xfId="7281"/>
    <cellStyle name="_Дустлик 13,10,061 га _Тошкентга чикарилди" xfId="7282"/>
    <cellStyle name="_Дустлик 13,10,061 га _УХКМ ва БИО форма 01. 02. 09" xfId="7283"/>
    <cellStyle name="_Дустлик 13,10,061 га _УХКМ ва БИО форма 01. 02. 09" xfId="7284"/>
    <cellStyle name="_Дустлик 13,10,061 га _УХКМ ва БИО форма 01. 02. 09" xfId="7285"/>
    <cellStyle name="_Дустлик 13,10,061 га _УХКМ ва БИО форма 01. 02. 09" xfId="7286"/>
    <cellStyle name="_Дустлик 15,09,06 мониторинг" xfId="3910"/>
    <cellStyle name="_Дустлик 15,09,06 мониторинг" xfId="3911"/>
    <cellStyle name="_Дустлик 15,09,06 мониторинг" xfId="3912"/>
    <cellStyle name="_Дустлик 15,09,06 мониторинг" xfId="3913"/>
    <cellStyle name="_Дустлик 15,09,06 мониторинг_Вилоят охиргиси" xfId="7293"/>
    <cellStyle name="_Дустлик 15,09,06 мониторинг_Вилоят охиргиси" xfId="7294"/>
    <cellStyle name="_Дустлик 15,09,06 мониторинг_Жиззах вилоят своди 24 та дастур ишла" xfId="7295"/>
    <cellStyle name="_Дустлик 15,09,06 мониторинг_Жиззах вилоят своди 24 та дастур ишла" xfId="7296"/>
    <cellStyle name="_Дустлик 15,09,06 мониторинг_Зангиота 2--2,17 жадвал" xfId="7297"/>
    <cellStyle name="_Дустлик 15,09,06 мониторинг_Зангиота 2--2,17 жадвал" xfId="7298"/>
    <cellStyle name="_Дустлик 15,09,06 мониторинг_Зангиота 2--2,17 жадвал_Зангиота тумани 2016 й лойихалар 11-17-жад чорва9" xfId="7299"/>
    <cellStyle name="_Дустлик 15,09,06 мониторинг_Зангиота 2--2,17 жадвал_Зангиота тумани 2016 й лойихалар 11-17-жад чорва9" xfId="7300"/>
    <cellStyle name="_Дустлик 15,09,06 мониторинг_Режа 2010" xfId="7301"/>
    <cellStyle name="_Дустлик 15,09,06 мониторинг_Режа 2010" xfId="7302"/>
    <cellStyle name="_Дустлик 15,09,06 мониторинг_Режа 2010" xfId="7303"/>
    <cellStyle name="_Дустлик 15,09,06 мониторинг_Режа 2010" xfId="7304"/>
    <cellStyle name="_Дустлик 15,09,06 мониторинг_Тошкентга чикарилди" xfId="7311"/>
    <cellStyle name="_Дустлик 15,09,06 мониторинг_Тошкентга чикарилди" xfId="7312"/>
    <cellStyle name="_Дустлик 15,09,06 мониторинг_УХКМ ва БИО форма 01. 02. 09" xfId="7313"/>
    <cellStyle name="_Дустлик 15,09,06 мониторинг_УХКМ ва БИО форма 01. 02. 09" xfId="7314"/>
    <cellStyle name="_Дустлик 15,09,06 мониторинг_УХКМ ва БИО форма 01. 02. 09" xfId="7315"/>
    <cellStyle name="_Дустлик 15,09,06 мониторинг_УХКМ ва БИО форма 01. 02. 09" xfId="7316"/>
    <cellStyle name="_Дустлик 2-05-07 мониторинг янг" xfId="3920"/>
    <cellStyle name="_Дустлик 2-05-07 мониторинг янг" xfId="3921"/>
    <cellStyle name="_Дустлик 2-05-07 мониторинг янг" xfId="3922"/>
    <cellStyle name="_Дустлик 2-05-07 мониторинг янг" xfId="3923"/>
    <cellStyle name="_Дустлик 2-05-07 мониторинг янг_1 жадвал" xfId="7323"/>
    <cellStyle name="_Дустлик 2-05-07 мониторинг янг_1 жадвал" xfId="7324"/>
    <cellStyle name="_Дустлик 2-05-07 мониторинг янг_2010 мева сабзавот тайёри Тошкент режа" xfId="7327"/>
    <cellStyle name="_Дустлик 2-05-07 мониторинг янг_2010 мева сабзавот тайёри Тошкент режа" xfId="7328"/>
    <cellStyle name="_Дустлик 2-05-07 мониторинг янг_Вилоят охиргиси" xfId="7331"/>
    <cellStyle name="_Дустлик 2-05-07 мониторинг янг_Вилоят охиргиси" xfId="7332"/>
    <cellStyle name="_Дустлик 2-05-07 мониторинг янг_Жиззах вилоят своди 24 та дастур ишла" xfId="7333"/>
    <cellStyle name="_Дустлик 2-05-07 мониторинг янг_Жиззах вилоят своди 24 та дастур ишла" xfId="7334"/>
    <cellStyle name="_Дустлик 2-05-07 мониторинг янг_Зангиота 2--2,17 жадвал" xfId="7335"/>
    <cellStyle name="_Дустлик 2-05-07 мониторинг янг_Зангиота 2--2,17 жадвал" xfId="7336"/>
    <cellStyle name="_Дустлик 2-05-07 мониторинг янг_Зангиота 2--2,17 жадвал_Зангиота тумани 2016 й лойихалар 11-17-жад чорва9" xfId="7337"/>
    <cellStyle name="_Дустлик 2-05-07 мониторинг янг_Зангиота 2--2,17 жадвал_Зангиота тумани 2016 й лойихалар 11-17-жад чорва9" xfId="7338"/>
    <cellStyle name="_Дустлик 2-05-07 мониторинг янг_Разм Мева сабзавот 3.01.2010 й" xfId="7339"/>
    <cellStyle name="_Дустлик 2-05-07 мониторинг янг_Разм Мева сабзавот 3.01.2010 й" xfId="7340"/>
    <cellStyle name="_Дустлик 2-05-07 мониторинг янг_Режа 2010" xfId="7343"/>
    <cellStyle name="_Дустлик 2-05-07 мониторинг янг_Режа 2010" xfId="7344"/>
    <cellStyle name="_Дустлик 2-05-07 мониторинг янг_Тошкентга чикарилди" xfId="7347"/>
    <cellStyle name="_Дустлик 2-05-07 мониторинг янг_Тошкентга чикарилди" xfId="7348"/>
    <cellStyle name="_Дустлик 31-05-07 Вилоятга" xfId="3930"/>
    <cellStyle name="_Дустлик 31-05-07 Вилоятга" xfId="3931"/>
    <cellStyle name="_Дустлик 31-05-07 Вилоятга" xfId="3932"/>
    <cellStyle name="_Дустлик 31-05-07 Вилоятга" xfId="3933"/>
    <cellStyle name="_Дустлик 31-05-07 Вилоятга_Вилоят охиргиси" xfId="7349"/>
    <cellStyle name="_Дустлик 31-05-07 Вилоятга_Вилоят охиргиси" xfId="7350"/>
    <cellStyle name="_Дустлик 31-05-07 Вилоятга_Жиззах вилоят своди 24 та дастур ишла" xfId="7351"/>
    <cellStyle name="_Дустлик 31-05-07 Вилоятга_Жиззах вилоят своди 24 та дастур ишла" xfId="7352"/>
    <cellStyle name="_Дустлик 31-05-07 Вилоятга_Зангиота 2--2,17 жадвал" xfId="7353"/>
    <cellStyle name="_Дустлик 31-05-07 Вилоятга_Зангиота 2--2,17 жадвал" xfId="7354"/>
    <cellStyle name="_Дустлик 31-05-07 Вилоятга_Зангиота 2--2,17 жадвал_Зангиота тумани 2016 й лойихалар 11-17-жад чорва9" xfId="7355"/>
    <cellStyle name="_Дустлик 31-05-07 Вилоятга_Зангиота 2--2,17 жадвал_Зангиота тумани 2016 й лойихалар 11-17-жад чорва9" xfId="7356"/>
    <cellStyle name="_Дустлик 31-05-07 Вилоятга_Режа 2010" xfId="7357"/>
    <cellStyle name="_Дустлик 31-05-07 Вилоятга_Режа 2010" xfId="7358"/>
    <cellStyle name="_Дустлик 31-05-07 Вилоятга_Режа 2010" xfId="7359"/>
    <cellStyle name="_Дустлик 31-05-07 Вилоятга_Режа 2010" xfId="7360"/>
    <cellStyle name="_Дустлик 31-05-07 Вилоятга_Режа 2010_1 жадвал" xfId="7367"/>
    <cellStyle name="_Дустлик 31-05-07 Вилоятга_Режа 2010_1 жадвал" xfId="7368"/>
    <cellStyle name="_Дустлик 31-05-07 Вилоятга_Режа 2010_2010 мева сабзавот тайёри Тошкент режа" xfId="7371"/>
    <cellStyle name="_Дустлик 31-05-07 Вилоятга_Режа 2010_2010 мева сабзавот тайёри Тошкент режа" xfId="7372"/>
    <cellStyle name="_Дустлик 31-05-07 Вилоятга_Тошкентга чикарилди" xfId="7375"/>
    <cellStyle name="_Дустлик 31-05-07 Вилоятга_Тошкентга чикарилди" xfId="7376"/>
    <cellStyle name="_Дустлик 31-05-07 Вилоятга_УХКМ ва БИО форма 01. 02. 09" xfId="7377"/>
    <cellStyle name="_Дустлик 31-05-07 Вилоятга_УХКМ ва БИО форма 01. 02. 09" xfId="7378"/>
    <cellStyle name="_Дустлик 31-05-07 Вилоятга_УХКМ ва БИО форма 01. 02. 09" xfId="7379"/>
    <cellStyle name="_Дустлик 31-05-07 Вилоятга_УХКМ ва БИО форма 01. 02. 09" xfId="7380"/>
    <cellStyle name="_Дустлик анализ 30-07-06" xfId="3940"/>
    <cellStyle name="_Дустлик анализ 30-07-06" xfId="3941"/>
    <cellStyle name="_Дустлик анализ 30-07-06" xfId="3942"/>
    <cellStyle name="_Дустлик анализ 30-07-06" xfId="3943"/>
    <cellStyle name="_Дустлик анализ 30-07-06_Вилоят охиргиси" xfId="7387"/>
    <cellStyle name="_Дустлик анализ 30-07-06_Вилоят охиргиси" xfId="7388"/>
    <cellStyle name="_Дустлик анализ 30-07-06_Жиззах вилоят своди 24 та дастур ишла" xfId="7389"/>
    <cellStyle name="_Дустлик анализ 30-07-06_Жиззах вилоят своди 24 та дастур ишла" xfId="7390"/>
    <cellStyle name="_Дустлик анализ 30-07-06_Зангиота 2--2,17 жадвал" xfId="7391"/>
    <cellStyle name="_Дустлик анализ 30-07-06_Зангиота 2--2,17 жадвал" xfId="7392"/>
    <cellStyle name="_Дустлик анализ 30-07-06_Зангиота 2--2,17 жадвал_Зангиота тумани 2016 й лойихалар 11-17-жад чорва9" xfId="7393"/>
    <cellStyle name="_Дустлик анализ 30-07-06_Зангиота 2--2,17 жадвал_Зангиота тумани 2016 й лойихалар 11-17-жад чорва9" xfId="7394"/>
    <cellStyle name="_Дустлик анализ 30-07-06_Режа 2010" xfId="7395"/>
    <cellStyle name="_Дустлик анализ 30-07-06_Режа 2010" xfId="7396"/>
    <cellStyle name="_Дустлик анализ 30-07-06_Режа 2010" xfId="7397"/>
    <cellStyle name="_Дустлик анализ 30-07-06_Режа 2010" xfId="7398"/>
    <cellStyle name="_Дустлик анализ 30-07-06_Режа 2010_1 жадвал" xfId="7405"/>
    <cellStyle name="_Дустлик анализ 30-07-06_Режа 2010_1 жадвал" xfId="7406"/>
    <cellStyle name="_Дустлик анализ 30-07-06_Режа 2010_2010 мева сабзавот тайёри Тошкент режа" xfId="7409"/>
    <cellStyle name="_Дустлик анализ 30-07-06_Режа 2010_2010 мева сабзавот тайёри Тошкент режа" xfId="7410"/>
    <cellStyle name="_Дустлик анализ 30-07-06_Тошкентга чикарилди" xfId="7413"/>
    <cellStyle name="_Дустлик анализ 30-07-06_Тошкентга чикарилди" xfId="7414"/>
    <cellStyle name="_Дустлик анализ 30-07-06_УХКМ ва БИО форма 01. 02. 09" xfId="7415"/>
    <cellStyle name="_Дустлик анализ 30-07-06_УХКМ ва БИО форма 01. 02. 09" xfId="7416"/>
    <cellStyle name="_Дустлик анализ 30-07-06_УХКМ ва БИО форма 01. 02. 09" xfId="7417"/>
    <cellStyle name="_Дустлик анализ 30-07-06_УХКМ ва БИО форма 01. 02. 09" xfId="7418"/>
    <cellStyle name="_Дустлик пахта 04-06-07" xfId="7425"/>
    <cellStyle name="_Дустлик пахта 04-06-07" xfId="7426"/>
    <cellStyle name="_Дустлик пахта 04-06-07" xfId="7427"/>
    <cellStyle name="_Дустлик пахта 04-06-07" xfId="7428"/>
    <cellStyle name="_Дустлик пахта 16-06-07" xfId="3950"/>
    <cellStyle name="_Дустлик пахта 16-06-07" xfId="3951"/>
    <cellStyle name="_Дустлик пахта 16-06-07" xfId="3952"/>
    <cellStyle name="_Дустлик пахта 16-06-07" xfId="3953"/>
    <cellStyle name="_Дустлик пахта 16-06-07_1 жадвал" xfId="7435"/>
    <cellStyle name="_Дустлик пахта 16-06-07_1 жадвал" xfId="7436"/>
    <cellStyle name="_Дустлик пахта 16-06-07_2010 мева сабзавот тайёри Тошкент режа" xfId="7439"/>
    <cellStyle name="_Дустлик пахта 16-06-07_2010 мева сабзавот тайёри Тошкент режа" xfId="7440"/>
    <cellStyle name="_Дустлик пахта 16-06-07_Вилоят охиргиси" xfId="7443"/>
    <cellStyle name="_Дустлик пахта 16-06-07_Вилоят охиргиси" xfId="7444"/>
    <cellStyle name="_Дустлик пахта 16-06-07_Жиззах вилоят своди 24 та дастур ишла" xfId="7445"/>
    <cellStyle name="_Дустлик пахта 16-06-07_Жиззах вилоят своди 24 та дастур ишла" xfId="7446"/>
    <cellStyle name="_Дустлик пахта 16-06-07_Зангиота 2--2,17 жадвал" xfId="7447"/>
    <cellStyle name="_Дустлик пахта 16-06-07_Зангиота 2--2,17 жадвал" xfId="7448"/>
    <cellStyle name="_Дустлик пахта 16-06-07_Зангиота 2--2,17 жадвал_Зангиота тумани 2016 й лойихалар 11-17-жад чорва9" xfId="7449"/>
    <cellStyle name="_Дустлик пахта 16-06-07_Зангиота 2--2,17 жадвал_Зангиота тумани 2016 й лойихалар 11-17-жад чорва9" xfId="7450"/>
    <cellStyle name="_Дустлик пахта 16-06-07_Разм Мева сабзавот 3.01.2010 й" xfId="7451"/>
    <cellStyle name="_Дустлик пахта 16-06-07_Разм Мева сабзавот 3.01.2010 й" xfId="7452"/>
    <cellStyle name="_Дустлик пахта 16-06-07_Режа 2010" xfId="7455"/>
    <cellStyle name="_Дустлик пахта 16-06-07_Режа 2010" xfId="7456"/>
    <cellStyle name="_Дустлик пахта 16-06-07_Тошкентга чикарилди" xfId="7459"/>
    <cellStyle name="_Дустлик пахта 16-06-07_Тошкентга чикарилди" xfId="7460"/>
    <cellStyle name="_Дустлик сводка 08-06-07 й Вилоятга" xfId="3960"/>
    <cellStyle name="_Дустлик сводка 08-06-07 й Вилоятга" xfId="3961"/>
    <cellStyle name="_Дустлик сводка 08-06-07 й Вилоятга" xfId="3962"/>
    <cellStyle name="_Дустлик сводка 08-06-07 й Вилоятга" xfId="3963"/>
    <cellStyle name="_Дустлик сводка 08-06-07 й Вилоятга_Вилоят охиргиси" xfId="7461"/>
    <cellStyle name="_Дустлик сводка 08-06-07 й Вилоятга_Вилоят охиргиси" xfId="7462"/>
    <cellStyle name="_Дустлик сводка 08-06-07 й Вилоятга_Жиззах вилоят своди 24 та дастур ишла" xfId="7463"/>
    <cellStyle name="_Дустлик сводка 08-06-07 й Вилоятга_Жиззах вилоят своди 24 та дастур ишла" xfId="7464"/>
    <cellStyle name="_Дустлик сводка 08-06-07 й Вилоятга_Зангиота 2--2,17 жадвал" xfId="7465"/>
    <cellStyle name="_Дустлик сводка 08-06-07 й Вилоятга_Зангиота 2--2,17 жадвал" xfId="7466"/>
    <cellStyle name="_Дустлик сводка 08-06-07 й Вилоятга_Зангиота 2--2,17 жадвал_Зангиота тумани 2016 й лойихалар 11-17-жад чорва9" xfId="7467"/>
    <cellStyle name="_Дустлик сводка 08-06-07 й Вилоятга_Зангиота 2--2,17 жадвал_Зангиота тумани 2016 й лойихалар 11-17-жад чорва9" xfId="7468"/>
    <cellStyle name="_Дустлик сводка 08-06-07 й Вилоятга_Режа 2010" xfId="7469"/>
    <cellStyle name="_Дустлик сводка 08-06-07 й Вилоятга_Режа 2010" xfId="7470"/>
    <cellStyle name="_Дустлик сводка 08-06-07 й Вилоятга_Режа 2010" xfId="7471"/>
    <cellStyle name="_Дустлик сводка 08-06-07 й Вилоятга_Режа 2010" xfId="7472"/>
    <cellStyle name="_Дустлик сводка 08-06-07 й Вилоятга_Режа 2010_1 жадвал" xfId="7479"/>
    <cellStyle name="_Дустлик сводка 08-06-07 й Вилоятга_Режа 2010_1 жадвал" xfId="7480"/>
    <cellStyle name="_Дустлик сводка 08-06-07 й Вилоятга_Режа 2010_2010 мева сабзавот тайёри Тошкент режа" xfId="7483"/>
    <cellStyle name="_Дустлик сводка 08-06-07 й Вилоятга_Режа 2010_2010 мева сабзавот тайёри Тошкент режа" xfId="7484"/>
    <cellStyle name="_Дустлик сводка 08-06-07 й Вилоятга_Тошкентга чикарилди" xfId="7487"/>
    <cellStyle name="_Дустлик сводка 08-06-07 й Вилоятга_Тошкентга чикарилди" xfId="7488"/>
    <cellStyle name="_Дустлик сводка 09-06-07 й Вилоятга" xfId="3970"/>
    <cellStyle name="_Дустлик сводка 09-06-07 й Вилоятга" xfId="3971"/>
    <cellStyle name="_Дустлик сводка 09-06-07 й Вилоятга" xfId="3972"/>
    <cellStyle name="_Дустлик сводка 09-06-07 й Вилоятга" xfId="3973"/>
    <cellStyle name="_Дустлик сводка 09-06-07 й Вилоятга_Вилоят охиргиси" xfId="7489"/>
    <cellStyle name="_Дустлик сводка 09-06-07 й Вилоятга_Вилоят охиргиси" xfId="7490"/>
    <cellStyle name="_Дустлик сводка 09-06-07 й Вилоятга_Жиззах вилоят своди 24 та дастур ишла" xfId="7491"/>
    <cellStyle name="_Дустлик сводка 09-06-07 й Вилоятга_Жиззах вилоят своди 24 та дастур ишла" xfId="7492"/>
    <cellStyle name="_Дустлик сводка 09-06-07 й Вилоятга_Зангиота 2--2,17 жадвал" xfId="7493"/>
    <cellStyle name="_Дустлик сводка 09-06-07 й Вилоятга_Зангиота 2--2,17 жадвал" xfId="7494"/>
    <cellStyle name="_Дустлик сводка 09-06-07 й Вилоятга_Зангиота 2--2,17 жадвал_Зангиота тумани 2016 й лойихалар 11-17-жад чорва9" xfId="7495"/>
    <cellStyle name="_Дустлик сводка 09-06-07 й Вилоятга_Зангиота 2--2,17 жадвал_Зангиота тумани 2016 й лойихалар 11-17-жад чорва9" xfId="7496"/>
    <cellStyle name="_Дустлик сводка 09-06-07 й Вилоятга_Режа 2010" xfId="7497"/>
    <cellStyle name="_Дустлик сводка 09-06-07 й Вилоятга_Режа 2010" xfId="7498"/>
    <cellStyle name="_Дустлик сводка 09-06-07 й Вилоятга_Режа 2010" xfId="7499"/>
    <cellStyle name="_Дустлик сводка 09-06-07 й Вилоятга_Режа 2010" xfId="7500"/>
    <cellStyle name="_Дустлик сводка 09-06-07 й Вилоятга_Режа 2010_1 жадвал" xfId="7507"/>
    <cellStyle name="_Дустлик сводка 09-06-07 й Вилоятга_Режа 2010_1 жадвал" xfId="7508"/>
    <cellStyle name="_Дустлик сводка 09-06-07 й Вилоятга_Режа 2010_2010 мева сабзавот тайёри Тошкент режа" xfId="7511"/>
    <cellStyle name="_Дустлик сводка 09-06-07 й Вилоятга_Режа 2010_2010 мева сабзавот тайёри Тошкент режа" xfId="7512"/>
    <cellStyle name="_Дустлик сводка 09-06-07 й Вилоятга_Тошкентга чикарилди" xfId="7515"/>
    <cellStyle name="_Дустлик сводка 09-06-07 й Вилоятга_Тошкентга чикарилди" xfId="7516"/>
    <cellStyle name="_Дустлик сводка 10-06-07 й Вилоятга" xfId="3980"/>
    <cellStyle name="_Дустлик сводка 10-06-07 й Вилоятга" xfId="3981"/>
    <cellStyle name="_Дустлик сводка 10-06-07 й Вилоятга" xfId="3982"/>
    <cellStyle name="_Дустлик сводка 10-06-07 й Вилоятга" xfId="3983"/>
    <cellStyle name="_Дустлик сводка 10-06-07 й Вилоятга_Вилоят охиргиси" xfId="7517"/>
    <cellStyle name="_Дустлик сводка 10-06-07 й Вилоятга_Вилоят охиргиси" xfId="7518"/>
    <cellStyle name="_Дустлик сводка 10-06-07 й Вилоятга_Жиззах вилоят своди 24 та дастур ишла" xfId="7519"/>
    <cellStyle name="_Дустлик сводка 10-06-07 й Вилоятга_Жиззах вилоят своди 24 та дастур ишла" xfId="7520"/>
    <cellStyle name="_Дустлик сводка 10-06-07 й Вилоятга_Зангиота 2--2,17 жадвал" xfId="7521"/>
    <cellStyle name="_Дустлик сводка 10-06-07 й Вилоятга_Зангиота 2--2,17 жадвал" xfId="7522"/>
    <cellStyle name="_Дустлик сводка 10-06-07 й Вилоятга_Зангиота 2--2,17 жадвал_Зангиота тумани 2016 й лойихалар 11-17-жад чорва9" xfId="7523"/>
    <cellStyle name="_Дустлик сводка 10-06-07 й Вилоятга_Зангиота 2--2,17 жадвал_Зангиота тумани 2016 й лойихалар 11-17-жад чорва9" xfId="7524"/>
    <cellStyle name="_Дустлик сводка 10-06-07 й Вилоятга_Режа 2010" xfId="7525"/>
    <cellStyle name="_Дустлик сводка 10-06-07 й Вилоятга_Режа 2010" xfId="7526"/>
    <cellStyle name="_Дустлик сводка 10-06-07 й Вилоятга_Режа 2010" xfId="7527"/>
    <cellStyle name="_Дустлик сводка 10-06-07 й Вилоятга_Режа 2010" xfId="7528"/>
    <cellStyle name="_Дустлик сводка 10-06-07 й Вилоятга_Режа 2010_1 жадвал" xfId="7535"/>
    <cellStyle name="_Дустлик сводка 10-06-07 й Вилоятга_Режа 2010_1 жадвал" xfId="7536"/>
    <cellStyle name="_Дустлик сводка 10-06-07 й Вилоятга_Режа 2010_2010 мева сабзавот тайёри Тошкент режа" xfId="7539"/>
    <cellStyle name="_Дустлик сводка 10-06-07 й Вилоятга_Режа 2010_2010 мева сабзавот тайёри Тошкент режа" xfId="7540"/>
    <cellStyle name="_Дустлик сводка 10-06-07 й Вилоятга_Тошкентга чикарилди" xfId="7543"/>
    <cellStyle name="_Дустлик сводка 10-06-07 й Вилоятга_Тошкентга чикарилди" xfId="7544"/>
    <cellStyle name="_Дустлик сводка 1-06-07" xfId="3990"/>
    <cellStyle name="_Дустлик сводка 1-06-07" xfId="3991"/>
    <cellStyle name="_Дустлик сводка 1-06-07" xfId="3992"/>
    <cellStyle name="_Дустлик сводка 1-06-07" xfId="3993"/>
    <cellStyle name="_Дустлик сводка 1-06-07_Вилоят охиргиси" xfId="7545"/>
    <cellStyle name="_Дустлик сводка 1-06-07_Вилоят охиргиси" xfId="7546"/>
    <cellStyle name="_Дустлик сводка 1-06-07_Жиззах вилоят своди 24 та дастур ишла" xfId="7547"/>
    <cellStyle name="_Дустлик сводка 1-06-07_Жиззах вилоят своди 24 та дастур ишла" xfId="7548"/>
    <cellStyle name="_Дустлик сводка 1-06-07_Зангиота 2--2,17 жадвал" xfId="7549"/>
    <cellStyle name="_Дустлик сводка 1-06-07_Зангиота 2--2,17 жадвал" xfId="7550"/>
    <cellStyle name="_Дустлик сводка 1-06-07_Зангиота 2--2,17 жадвал_Зангиота тумани 2016 й лойихалар 11-17-жад чорва9" xfId="7551"/>
    <cellStyle name="_Дустлик сводка 1-06-07_Зангиота 2--2,17 жадвал_Зангиота тумани 2016 й лойихалар 11-17-жад чорва9" xfId="7552"/>
    <cellStyle name="_Дустлик сводка 1-06-07_Режа 2010" xfId="7553"/>
    <cellStyle name="_Дустлик сводка 1-06-07_Режа 2010" xfId="7554"/>
    <cellStyle name="_Дустлик сводка 1-06-07_Режа 2010" xfId="7555"/>
    <cellStyle name="_Дустлик сводка 1-06-07_Режа 2010" xfId="7556"/>
    <cellStyle name="_Дустлик сводка 1-06-07_Режа 2010_1 жадвал" xfId="7563"/>
    <cellStyle name="_Дустлик сводка 1-06-07_Режа 2010_1 жадвал" xfId="7564"/>
    <cellStyle name="_Дустлик сводка 1-06-07_Режа 2010_2010 мева сабзавот тайёри Тошкент режа" xfId="7567"/>
    <cellStyle name="_Дустлик сводка 1-06-07_Режа 2010_2010 мева сабзавот тайёри Тошкент режа" xfId="7568"/>
    <cellStyle name="_Дустлик сводка 1-06-07_Тошкентга чикарилди" xfId="7571"/>
    <cellStyle name="_Дустлик сводка 1-06-07_Тошкентга чикарилди" xfId="7572"/>
    <cellStyle name="_Дустлик сводка 1-06-07_УХКМ ва БИО форма 01. 02. 09" xfId="7573"/>
    <cellStyle name="_Дустлик сводка 1-06-07_УХКМ ва БИО форма 01. 02. 09" xfId="7574"/>
    <cellStyle name="_Дустлик сводка 1-06-07_УХКМ ва БИО форма 01. 02. 09" xfId="7575"/>
    <cellStyle name="_Дустлик сводка 1-06-07_УХКМ ва БИО форма 01. 02. 09" xfId="7576"/>
    <cellStyle name="_Дустлик сводка 11-06-07 й Вилоятга" xfId="4000"/>
    <cellStyle name="_Дустлик сводка 11-06-07 й Вилоятга" xfId="4001"/>
    <cellStyle name="_Дустлик сводка 11-06-07 й Вилоятга" xfId="4002"/>
    <cellStyle name="_Дустлик сводка 11-06-07 й Вилоятга" xfId="4003"/>
    <cellStyle name="_Дустлик сводка 11-06-07 й Вилоятга_Вилоят охиргиси" xfId="7583"/>
    <cellStyle name="_Дустлик сводка 11-06-07 й Вилоятга_Вилоят охиргиси" xfId="7584"/>
    <cellStyle name="_Дустлик сводка 11-06-07 й Вилоятга_Жиззах вилоят своди 24 та дастур ишла" xfId="7585"/>
    <cellStyle name="_Дустлик сводка 11-06-07 й Вилоятга_Жиззах вилоят своди 24 та дастур ишла" xfId="7586"/>
    <cellStyle name="_Дустлик сводка 11-06-07 й Вилоятга_Зангиота 2--2,17 жадвал" xfId="7587"/>
    <cellStyle name="_Дустлик сводка 11-06-07 й Вилоятга_Зангиота 2--2,17 жадвал" xfId="7588"/>
    <cellStyle name="_Дустлик сводка 11-06-07 й Вилоятга_Зангиота 2--2,17 жадвал_Зангиота тумани 2016 й лойихалар 11-17-жад чорва9" xfId="7589"/>
    <cellStyle name="_Дустлик сводка 11-06-07 й Вилоятга_Зангиота 2--2,17 жадвал_Зангиота тумани 2016 й лойихалар 11-17-жад чорва9" xfId="7590"/>
    <cellStyle name="_Дустлик сводка 11-06-07 й Вилоятга_Режа 2010" xfId="7591"/>
    <cellStyle name="_Дустлик сводка 11-06-07 й Вилоятга_Режа 2010" xfId="7592"/>
    <cellStyle name="_Дустлик сводка 11-06-07 й Вилоятга_Режа 2010" xfId="7593"/>
    <cellStyle name="_Дустлик сводка 11-06-07 й Вилоятга_Режа 2010" xfId="7594"/>
    <cellStyle name="_Дустлик сводка 11-06-07 й Вилоятга_Режа 2010_1 жадвал" xfId="7601"/>
    <cellStyle name="_Дустлик сводка 11-06-07 й Вилоятга_Режа 2010_1 жадвал" xfId="7602"/>
    <cellStyle name="_Дустлик сводка 11-06-07 й Вилоятга_Режа 2010_2010 мева сабзавот тайёри Тошкент режа" xfId="7605"/>
    <cellStyle name="_Дустлик сводка 11-06-07 й Вилоятга_Режа 2010_2010 мева сабзавот тайёри Тошкент режа" xfId="7606"/>
    <cellStyle name="_Дустлик сводка 11-06-07 й Вилоятга_Тошкентга чикарилди" xfId="7609"/>
    <cellStyle name="_Дустлик сводка 11-06-07 й Вилоятга_Тошкентга чикарилди" xfId="7610"/>
    <cellStyle name="_Дустлик сводка 13-06-07 й Вилоятга" xfId="4010"/>
    <cellStyle name="_Дустлик сводка 13-06-07 й Вилоятга" xfId="4011"/>
    <cellStyle name="_Дустлик сводка 13-06-07 й Вилоятга" xfId="4012"/>
    <cellStyle name="_Дустлик сводка 13-06-07 й Вилоятга" xfId="4013"/>
    <cellStyle name="_Дустлик сводка 13-06-07 й Вилоятга_Вилоят охиргиси" xfId="7611"/>
    <cellStyle name="_Дустлик сводка 13-06-07 й Вилоятга_Вилоят охиргиси" xfId="7612"/>
    <cellStyle name="_Дустлик сводка 13-06-07 й Вилоятга_Жиззах вилоят своди 24 та дастур ишла" xfId="7613"/>
    <cellStyle name="_Дустлик сводка 13-06-07 й Вилоятга_Жиззах вилоят своди 24 та дастур ишла" xfId="7614"/>
    <cellStyle name="_Дустлик сводка 13-06-07 й Вилоятга_Зангиота 2--2,17 жадвал" xfId="7615"/>
    <cellStyle name="_Дустлик сводка 13-06-07 й Вилоятга_Зангиота 2--2,17 жадвал" xfId="7616"/>
    <cellStyle name="_Дустлик сводка 13-06-07 й Вилоятга_Зангиота 2--2,17 жадвал_Зангиота тумани 2016 й лойихалар 11-17-жад чорва9" xfId="7617"/>
    <cellStyle name="_Дустлик сводка 13-06-07 й Вилоятга_Зангиота 2--2,17 жадвал_Зангиота тумани 2016 й лойихалар 11-17-жад чорва9" xfId="7618"/>
    <cellStyle name="_Дустлик сводка 13-06-07 й Вилоятга_Режа 2010" xfId="7619"/>
    <cellStyle name="_Дустлик сводка 13-06-07 й Вилоятга_Режа 2010" xfId="7620"/>
    <cellStyle name="_Дустлик сводка 13-06-07 й Вилоятга_Режа 2010" xfId="7621"/>
    <cellStyle name="_Дустлик сводка 13-06-07 й Вилоятга_Режа 2010" xfId="7622"/>
    <cellStyle name="_Дустлик сводка 13-06-07 й Вилоятга_Режа 2010_1 жадвал" xfId="7629"/>
    <cellStyle name="_Дустлик сводка 13-06-07 й Вилоятга_Режа 2010_1 жадвал" xfId="7630"/>
    <cellStyle name="_Дустлик сводка 13-06-07 й Вилоятга_Режа 2010_2010 мева сабзавот тайёри Тошкент режа" xfId="7633"/>
    <cellStyle name="_Дустлик сводка 13-06-07 й Вилоятга_Режа 2010_2010 мева сабзавот тайёри Тошкент режа" xfId="7634"/>
    <cellStyle name="_Дустлик сводка 13-06-07 й Вилоятга_Тошкентга чикарилди" xfId="7637"/>
    <cellStyle name="_Дустлик сводка 13-06-07 й Вилоятга_Тошкентга чикарилди" xfId="7638"/>
    <cellStyle name="_Ёпилган форма туланган 13-03-07" xfId="4020"/>
    <cellStyle name="_Ёпилган форма туланган 13-03-07" xfId="4021"/>
    <cellStyle name="_Ёпилган форма туланган 13-03-07" xfId="4022"/>
    <cellStyle name="_Ёпилган форма туланган 13-03-07" xfId="4023"/>
    <cellStyle name="_Ёпилган форма туланган 13-03-07_Вилоят охиргиси" xfId="7640"/>
    <cellStyle name="_Ёпилган форма туланган 13-03-07_Вилоят охиргиси" xfId="7641"/>
    <cellStyle name="_Ёпилган форма туланган 13-03-07_Жиззах вилоят своди 24 та дастур ишла" xfId="7642"/>
    <cellStyle name="_Ёпилган форма туланган 13-03-07_Жиззах вилоят своди 24 та дастур ишла" xfId="7643"/>
    <cellStyle name="_Ёпилган форма туланган 13-03-07_Зангиота 2--2,17 жадвал" xfId="7644"/>
    <cellStyle name="_Ёпилган форма туланган 13-03-07_Зангиота 2--2,17 жадвал" xfId="7645"/>
    <cellStyle name="_Ёпилган форма туланган 13-03-07_Зангиота 2--2,17 жадвал_Зангиота тумани 2016 й лойихалар 11-17-жад чорва9" xfId="7646"/>
    <cellStyle name="_Ёпилган форма туланган 13-03-07_Зангиота 2--2,17 жадвал_Зангиота тумани 2016 й лойихалар 11-17-жад чорва9" xfId="7647"/>
    <cellStyle name="_Ёпилган форма туланган 13-03-07_Режа 2010" xfId="7648"/>
    <cellStyle name="_Ёпилган форма туланган 13-03-07_Режа 2010" xfId="7649"/>
    <cellStyle name="_Ёпилган форма туланган 13-03-07_Режа 2010" xfId="7650"/>
    <cellStyle name="_Ёпилган форма туланган 13-03-07_Режа 2010" xfId="7651"/>
    <cellStyle name="_Ёпилган форма туланган 13-03-07_Режа 2010_1 жадвал" xfId="7658"/>
    <cellStyle name="_Ёпилган форма туланган 13-03-07_Режа 2010_1 жадвал" xfId="7659"/>
    <cellStyle name="_Ёпилган форма туланган 13-03-07_Режа 2010_2010 мева сабзавот тайёри Тошкент режа" xfId="7662"/>
    <cellStyle name="_Ёпилган форма туланган 13-03-07_Режа 2010_2010 мева сабзавот тайёри Тошкент режа" xfId="7663"/>
    <cellStyle name="_Ёпилган форма туланган 13-03-07_Тошкентга чикарилди" xfId="7666"/>
    <cellStyle name="_Ёпилган форма туланган 13-03-07_Тошкентга чикарилди" xfId="7667"/>
    <cellStyle name="_Ёпилган форма туланган 13-03-07_УХКМ ва БИО форма 01. 02. 09" xfId="7668"/>
    <cellStyle name="_Ёпилган форма туланган 13-03-07_УХКМ ва БИО форма 01. 02. 09" xfId="7669"/>
    <cellStyle name="_Ёпилган форма туланган 13-03-07_УХКМ ва БИО форма 01. 02. 09" xfId="7670"/>
    <cellStyle name="_Ёпилган форма туланган 13-03-07_УХКМ ва БИО форма 01. 02. 09" xfId="7671"/>
    <cellStyle name="_Жадвал" xfId="7678"/>
    <cellStyle name="_Жадвал" xfId="7679"/>
    <cellStyle name="_Жадвал" xfId="7680"/>
    <cellStyle name="_Жадвал" xfId="7681"/>
    <cellStyle name="_Жадвал_Апрел кр такс иш хаки тулик 5.04.08 МБ га" xfId="7688"/>
    <cellStyle name="_Жадвал_Апрел кр такс иш хаки тулик 5.04.08 МБ га" xfId="7689"/>
    <cellStyle name="_Жадвал_Апрел кр такс иш хаки тулик 5.04.08 МБ га" xfId="7690"/>
    <cellStyle name="_Жадвал_Апрел кр такс иш хаки тулик 5.04.08 МБ га" xfId="7691"/>
    <cellStyle name="_Жадвал_ЛИЗИНГ МОНИТОРИНГИ-1.11.08й русумлар буйича" xfId="7698"/>
    <cellStyle name="_Жадвал_ЛИЗИНГ МОНИТОРИНГИ-1.11.08й русумлар буйича" xfId="7699"/>
    <cellStyle name="_Жадвал_ЛИЗИНГ МОНИТОРИНГИ-1.11.08й русумлар буйича" xfId="7700"/>
    <cellStyle name="_Жадвал_ЛИЗИНГ МОНИТОРИНГИ-1.11.08й русумлар буйича" xfId="7701"/>
    <cellStyle name="_Жадвал_УХКМ ва БИО форма 01. 02. 09" xfId="7708"/>
    <cellStyle name="_Жадвал_УХКМ ва БИО форма 01. 02. 09" xfId="7709"/>
    <cellStyle name="_Жадвал_УХКМ ва БИО форма 01. 02. 09" xfId="7710"/>
    <cellStyle name="_Жадвал_УХКМ ва БИО форма 01. 02. 09" xfId="7711"/>
    <cellStyle name="_Жиззах вилоят 1-чорак хис" xfId="7728"/>
    <cellStyle name="_Жиззах вилоят 1-чорак хис" xfId="7729"/>
    <cellStyle name="_Жиззах вилоят 1-чорак хис_2009 йил   йиллик" xfId="7733"/>
    <cellStyle name="_Жиззах вилоят 1-чорак хис_2009 йил   йиллик" xfId="7734"/>
    <cellStyle name="_Жиззах вилоят 1-чорак хис_2009 йил   йиллик  хисоботлар" xfId="7737"/>
    <cellStyle name="_Жиззах вилоят 1-чорак хис_2009 йил   йиллик  хисоботлар" xfId="7738"/>
    <cellStyle name="_Жиззах вилоят 1-чорак хис_2010 йил   йиллик" xfId="7741"/>
    <cellStyle name="_Жиззах вилоят 1-чорак хис_2010 йил   йиллик" xfId="7742"/>
    <cellStyle name="_Жиззах вилоят 1-чорак хис_Талаб ва унинг копланиши" xfId="7745"/>
    <cellStyle name="_Жиззах вилоят 1-чорак хис_Талаб ва унинг копланиши" xfId="7746"/>
    <cellStyle name="_Жиззах вилоят своди 24 та дастур ишла" xfId="7749"/>
    <cellStyle name="_Жиззах вилоят своди 24 та дастур ишла" xfId="7750"/>
    <cellStyle name="_Жиззах вилоят своди 24 та дастур ишла" xfId="7751"/>
    <cellStyle name="_Жиззах тумани" xfId="7754"/>
    <cellStyle name="_Жиззах тумани" xfId="7755"/>
    <cellStyle name="_Жиззах тумани_Граф.туман.буй.28.09.11." xfId="7758"/>
    <cellStyle name="_Жиззах тумани_Граф.туман.буй.28.09.11." xfId="7759"/>
    <cellStyle name="_Жиззах тумани_Режа 2010" xfId="7762"/>
    <cellStyle name="_Жиззах тумани_Режа 2010" xfId="7763"/>
    <cellStyle name="_Жиззах тумани_Режа 2010_1 жадвал" xfId="7766"/>
    <cellStyle name="_Жиззах тумани_Режа 2010_1 жадвал" xfId="7767"/>
    <cellStyle name="_Жиззах тумани_Режа 2010_2010 мева сабзавот тайёри Тошкент режа" xfId="7770"/>
    <cellStyle name="_Жиззах тумани_Режа 2010_2010 мева сабзавот тайёри Тошкент режа" xfId="7771"/>
    <cellStyle name="_Зангиота 2--2,17 жадвал" xfId="7882"/>
    <cellStyle name="_Зангиота 2--2,17 жадвал" xfId="7883"/>
    <cellStyle name="_Зангиота 2--2,17 жадвал" xfId="7884"/>
    <cellStyle name="_Зангиота 2--2,17 жадвал_Зангиота тумани 2016 й лойихалар 11-17-жад чорва9" xfId="7887"/>
    <cellStyle name="_Зангиота 2--2,17 жадвал_Зангиота тумани 2016 й лойихалар 11-17-жад чорва9" xfId="7888"/>
    <cellStyle name="_Зарбдор туман" xfId="7889"/>
    <cellStyle name="_Зарбдор туман" xfId="7890"/>
    <cellStyle name="_Зарбдор туман" xfId="7891"/>
    <cellStyle name="_Зарбдор туман" xfId="7892"/>
    <cellStyle name="_Зафаробод Кредит1111" xfId="7898"/>
    <cellStyle name="_Зафаробод Кредит1111" xfId="7899"/>
    <cellStyle name="_Зафаробод Кредит1111" xfId="7900"/>
    <cellStyle name="_Зафаробод Кредит1111" xfId="7901"/>
    <cellStyle name="_Зафаробод Кредит1111_Апрел кр такс иш хаки тулик 5.04.08 МБ га" xfId="7908"/>
    <cellStyle name="_Зафаробод Кредит1111_Апрел кр такс иш хаки тулик 5.04.08 МБ га" xfId="7909"/>
    <cellStyle name="_Зафаробод Кредит1111_Апрел кр такс иш хаки тулик 5.04.08 МБ га" xfId="7910"/>
    <cellStyle name="_Зафаробод Кредит1111_Апрел кр такс иш хаки тулик 5.04.08 МБ га" xfId="7911"/>
    <cellStyle name="_Зафаробод Кредит1111_ЛИЗИНГ МОНИТОРИНГИ-1.11.08й русумлар буйича" xfId="7918"/>
    <cellStyle name="_Зафаробод Кредит1111_ЛИЗИНГ МОНИТОРИНГИ-1.11.08й русумлар буйича" xfId="7919"/>
    <cellStyle name="_Зафаробод Кредит1111_ЛИЗИНГ МОНИТОРИНГИ-1.11.08й русумлар буйича" xfId="7920"/>
    <cellStyle name="_Зафаробод Кредит1111_ЛИЗИНГ МОНИТОРИНГИ-1.11.08й русумлар буйича" xfId="7921"/>
    <cellStyle name="_Зафаробод Кредит1111_УХКМ ва БИО форма 01. 02. 09" xfId="7928"/>
    <cellStyle name="_Зафаробод Кредит1111_УХКМ ва БИО форма 01. 02. 09" xfId="7929"/>
    <cellStyle name="_Зафаробод Кредит1111_УХКМ ва БИО форма 01. 02. 09" xfId="7930"/>
    <cellStyle name="_Зафаробод Кредит1111_УХКМ ва БИО форма 01. 02. 09" xfId="7931"/>
    <cellStyle name="_Зафаробод ПТК 1 май" xfId="4030"/>
    <cellStyle name="_Зафаробод ПТК 1 май" xfId="4031"/>
    <cellStyle name="_Зафаробод ПТК 1 май" xfId="4032"/>
    <cellStyle name="_Зафаробод ПТК 1 май" xfId="4033"/>
    <cellStyle name="_Зафаробод ПТК 1 май_1 жадвал" xfId="7938"/>
    <cellStyle name="_Зафаробод ПТК 1 май_1 жадвал" xfId="7939"/>
    <cellStyle name="_Зафаробод ПТК 1 май_2010 мева сабзавот тайёри Тошкент режа" xfId="7942"/>
    <cellStyle name="_Зафаробод ПТК 1 май_2010 мева сабзавот тайёри Тошкент режа" xfId="7943"/>
    <cellStyle name="_Зафаробод ПТК 1 май_Апрел кр такс иш хаки тулик 5.04.08 МБ га" xfId="7946"/>
    <cellStyle name="_Зафаробод ПТК 1 май_Апрел кр такс иш хаки тулик 5.04.08 МБ га" xfId="7947"/>
    <cellStyle name="_Зафаробод ПТК 1 май_Вилоят охиргиси" xfId="7950"/>
    <cellStyle name="_Зафаробод ПТК 1 май_Вилоят охиргиси" xfId="7951"/>
    <cellStyle name="_Зафаробод ПТК 1 май_Жиззах вилоят своди 24 та дастур ишла" xfId="7952"/>
    <cellStyle name="_Зафаробод ПТК 1 май_Жиззах вилоят своди 24 та дастур ишла" xfId="7953"/>
    <cellStyle name="_Зафаробод ПТК 1 май_Зангиота 2--2,17 жадвал" xfId="7954"/>
    <cellStyle name="_Зафаробод ПТК 1 май_Зангиота 2--2,17 жадвал" xfId="7955"/>
    <cellStyle name="_Зафаробод ПТК 1 май_Зангиота 2--2,17 жадвал_Зангиота тумани 2016 й лойихалар 11-17-жад чорва9" xfId="7956"/>
    <cellStyle name="_Зафаробод ПТК 1 май_Зангиота 2--2,17 жадвал_Зангиота тумани 2016 й лойихалар 11-17-жад чорва9" xfId="7957"/>
    <cellStyle name="_Зафаробод ПТК 1 май_Разм Мева сабзавот 3.01.2010 й" xfId="7958"/>
    <cellStyle name="_Зафаробод ПТК 1 май_Разм Мева сабзавот 3.01.2010 й" xfId="7959"/>
    <cellStyle name="_Зафаробод ПТК 1 май_Режа 2010" xfId="7962"/>
    <cellStyle name="_Зафаробод ПТК 1 май_Режа 2010" xfId="7963"/>
    <cellStyle name="_Зафаробод ПТК 1 май_Тошкентга чикарилди" xfId="7966"/>
    <cellStyle name="_Зафаробод ПТК 1 май_Тошкентга чикарилди" xfId="7967"/>
    <cellStyle name="_Зафаробод-19-олтин" xfId="4040"/>
    <cellStyle name="_Зафаробод-19-олтин" xfId="4041"/>
    <cellStyle name="_Зафаробод-19-олтин" xfId="4042"/>
    <cellStyle name="_Зафаробод-19-олтин" xfId="4043"/>
    <cellStyle name="_Зафаробод-19-олтин_1 жадвал" xfId="7968"/>
    <cellStyle name="_Зафаробод-19-олтин_1 жадвал" xfId="7969"/>
    <cellStyle name="_Зафаробод-19-олтин_2010 мева сабзавот тайёри Тошкент режа" xfId="7972"/>
    <cellStyle name="_Зафаробод-19-олтин_2010 мева сабзавот тайёри Тошкент режа" xfId="7973"/>
    <cellStyle name="_Зафаробод-19-олтин_Вилоят охиргиси" xfId="7976"/>
    <cellStyle name="_Зафаробод-19-олтин_Вилоят охиргиси" xfId="7977"/>
    <cellStyle name="_Зафаробод-19-олтин_Жиззах вилоят своди 24 та дастур ишла" xfId="7978"/>
    <cellStyle name="_Зафаробод-19-олтин_Жиззах вилоят своди 24 та дастур ишла" xfId="7979"/>
    <cellStyle name="_Зафаробод-19-олтин_Зангиота 2--2,17 жадвал" xfId="7980"/>
    <cellStyle name="_Зафаробод-19-олтин_Зангиота 2--2,17 жадвал" xfId="7981"/>
    <cellStyle name="_Зафаробод-19-олтин_Зангиота 2--2,17 жадвал_Зангиота тумани 2016 й лойихалар 11-17-жад чорва9" xfId="7982"/>
    <cellStyle name="_Зафаробод-19-олтин_Зангиота 2--2,17 жадвал_Зангиота тумани 2016 й лойихалар 11-17-жад чорва9" xfId="7983"/>
    <cellStyle name="_Зафаробод-19-олтин_Разм Мева сабзавот 3.01.2010 й" xfId="7984"/>
    <cellStyle name="_Зафаробод-19-олтин_Разм Мева сабзавот 3.01.2010 й" xfId="7985"/>
    <cellStyle name="_Зафаробод-19-олтин_Режа 2010" xfId="7988"/>
    <cellStyle name="_Зафаробод-19-олтин_Режа 2010" xfId="7989"/>
    <cellStyle name="_Зафаробод-19-олтин_Тошкентга чикарилди" xfId="7992"/>
    <cellStyle name="_Зафаробод-19-олтин_Тошкентга чикарилди" xfId="7993"/>
    <cellStyle name="_иктисодга" xfId="7995"/>
    <cellStyle name="_иктисодга" xfId="7996"/>
    <cellStyle name="_иктисодга_2009 йил   йиллик" xfId="8000"/>
    <cellStyle name="_иктисодга_2009 йил   йиллик" xfId="8001"/>
    <cellStyle name="_иктисодга_2009 йил   йиллик  хисоботлар" xfId="8004"/>
    <cellStyle name="_иктисодга_2009 йил   йиллик  хисоботлар" xfId="8005"/>
    <cellStyle name="_иктисодга_2010 й  9 ойлик  якун" xfId="8008"/>
    <cellStyle name="_иктисодга_2010 й  9 ойлик  якун" xfId="8009"/>
    <cellStyle name="_иктисодга_2010 йил   йиллик" xfId="8012"/>
    <cellStyle name="_иктисодга_2010 йил   йиллик" xfId="8013"/>
    <cellStyle name="_иктисодга_2011  - 6 жадваллар ВЭС" xfId="8016"/>
    <cellStyle name="_иктисодга_2011  - 6 жадваллар ВЭС" xfId="8017"/>
    <cellStyle name="_иктисодга_Талаб ва унинг копланиши" xfId="8020"/>
    <cellStyle name="_иктисодга_Талаб ва унинг копланиши" xfId="8021"/>
    <cellStyle name="_Иктисодиёт бошкармаси 1-чорак" xfId="8024"/>
    <cellStyle name="_Иктисодиёт бошкармаси 1-чорак" xfId="8025"/>
    <cellStyle name="_Иктисодиёт бошкармаси 1-чорак_2009 йил   йиллик  хисоботлар" xfId="8028"/>
    <cellStyle name="_Иктисодиёт бошкармаси 1-чорак_2009 йил   йиллик  хисоботлар" xfId="8029"/>
    <cellStyle name="_Иктисодиёт бошкармаси 1-чорак_2009 йил   йиллик  хисоботлар_Вазирлар маҳкамасининг 319-сонли қарори иловалари" xfId="8032"/>
    <cellStyle name="_Иктисодиёт бошкармаси 1-чорак_2009 йил   йиллик  хисоботлар_Вазирлар маҳкамасининг 319-сонли қарори иловалари" xfId="8033"/>
    <cellStyle name="_Иктисодиёт бошкармаси 1-чорак_2009 йил   йиллик  хисоботлар_Вилоят  мева-сабзавот 2012" xfId="8036"/>
    <cellStyle name="_Иктисодиёт бошкармаси 1-чорак_2009 йил   йиллик  хисоботлар_Вилоят  мева-сабзавот 2012" xfId="8037"/>
    <cellStyle name="_Иктисодиёт бошкармаси 1-чорак_2009 йил   йиллик  хисоботлар_Қашқадарё Вилоят  мева-сабзавот 2012" xfId="8040"/>
    <cellStyle name="_Иктисодиёт бошкармаси 1-чорак_2009 йил   йиллик  хисоботлар_Қашқадарё Вилоят  мева-сабзавот 2012" xfId="8041"/>
    <cellStyle name="_Иктисодиёт бошкармаси 1-чорак_Талаб ва унинг копланиши" xfId="8044"/>
    <cellStyle name="_Иктисодиёт бошкармаси 1-чорак_Талаб ва унинг копланиши" xfId="8045"/>
    <cellStyle name="_Иктисодиёт бошкармаси 1-чорак_Талаб ва унинг копланиши_Вазирлар маҳкамасининг 319-сонли қарори иловалари" xfId="8048"/>
    <cellStyle name="_Иктисодиёт бошкармаси 1-чорак_Талаб ва унинг копланиши_Вазирлар маҳкамасининг 319-сонли қарори иловалари" xfId="8049"/>
    <cellStyle name="_Иктисодиёт бошкармаси 1-чорак_Талаб ва унинг копланиши_Вилоят  мева-сабзавот 2012" xfId="8052"/>
    <cellStyle name="_Иктисодиёт бошкармаси 1-чорак_Талаб ва унинг копланиши_Вилоят  мева-сабзавот 2012" xfId="8053"/>
    <cellStyle name="_Иктисодиёт бошкармаси 1-чорак_Талаб ва унинг копланиши_Қашқадарё Вилоят  мева-сабзавот 2012" xfId="8056"/>
    <cellStyle name="_Иктисодиёт бошкармаси 1-чорак_Талаб ва унинг копланиши_Қашқадарё Вилоят  мева-сабзавот 2012" xfId="8057"/>
    <cellStyle name="_иловалар" xfId="8060"/>
    <cellStyle name="_иловалар" xfId="8061"/>
    <cellStyle name="_Иссикхона 20 апрел" xfId="8067"/>
    <cellStyle name="_Йиллик режа таксимоти" xfId="8072"/>
    <cellStyle name="_Йиллик режа таксимоти_2009 йил   йиллик" xfId="8075"/>
    <cellStyle name="_Йиллик режа таксимоти_2009 йил   йиллик" xfId="8076"/>
    <cellStyle name="_Йиллик режа таксимоти_2009 йил   йиллик  хисоботлар" xfId="8079"/>
    <cellStyle name="_Йиллик режа таксимоти_2009 йил   йиллик  хисоботлар" xfId="8080"/>
    <cellStyle name="_Йиллик режа таксимоти_2010 йил   йиллик" xfId="8083"/>
    <cellStyle name="_Йиллик режа таксимоти_2010 йил   йиллик" xfId="8084"/>
    <cellStyle name="_Йиллик режа таксимоти_Талаб ва унинг копланиши" xfId="8087"/>
    <cellStyle name="_Йиллик режа таксимоти_Талаб ва унинг копланиши" xfId="8088"/>
    <cellStyle name="_Карор буйича 31 октябр_Кашкадарё охиргиси 26.08.10." xfId="8099"/>
    <cellStyle name="_Карор буйича 31 октябр_Кашкадарё охиргиси 26.08.10." xfId="8100"/>
    <cellStyle name="_Карор буйича 31 октябр_Кашкадарё ЯНГИ" xfId="8103"/>
    <cellStyle name="_Карор буйича 31 октябр_Кашкадарё ЯНГИ" xfId="8104"/>
    <cellStyle name="_Карор буйича 31 октябр_Кашкадарья экспорт  2011-2015 гг Отабекка" xfId="8107"/>
    <cellStyle name="_Карор буйича 31 октябр_Кашкадарья экспорт  2011-2015 гг Отабекка" xfId="8108"/>
    <cellStyle name="_Карор буйича 31 октябр_Кашкадарья экспорт  2011-2015 гг Отабекка 2" xfId="8111"/>
    <cellStyle name="_Карор буйича 31 октябр_Кашкадарья экспорт  2011-2015 гг Отабекка 2" xfId="8112"/>
    <cellStyle name="_Карор буйича 31 октябр_Кашкадарья экспорт  2011-2015 гг Отабекка 3" xfId="8115"/>
    <cellStyle name="_Карор буйича 31 октябр_Кашкадарья экспорт  2011-2015 гг Отабекка 3" xfId="8116"/>
    <cellStyle name="_Карор буйича 31 октябр_Кашкадарья экспорт  2011-2015 гг Отабекка 4" xfId="8119"/>
    <cellStyle name="_Карор буйича 31 октябр_Кашкадарья экспорт  2011-2015 гг Отабекка 4" xfId="8120"/>
    <cellStyle name="_Карор буйича 31 октябр_Кашкадарья экспорт  2011-2015 гг Отабекка_7 илова" xfId="8123"/>
    <cellStyle name="_Карор буйича 31 октябр_Кашкадарья экспорт  2011-2015 гг Отабекка_7 илова" xfId="8124"/>
    <cellStyle name="_Карор буйича 31 октябр_Кашкадарья экспорт  2011-2015 гг Отабекка_7 илова 2" xfId="8127"/>
    <cellStyle name="_Карор буйича 31 октябр_Кашкадарья экспорт  2011-2015 гг Отабекка_7 илова 2" xfId="8128"/>
    <cellStyle name="_Карор буйича 31 октябр_Кашкадарья экспорт  2011-2015 гг Отабекка_7 илова 3" xfId="8131"/>
    <cellStyle name="_Карор буйича 31 октябр_Кашкадарья экспорт  2011-2015 гг Отабекка_7 илова 3" xfId="8132"/>
    <cellStyle name="_Карор буйича 31 октябр_Кашкадарья экспорт  2011-2015 гг Отабекка_7 илова 4" xfId="8135"/>
    <cellStyle name="_Карор буйича 31 октябр_Кашкадарья экспорт  2011-2015 гг Отабекка_7 илова 4" xfId="8136"/>
    <cellStyle name="_Карор буйича 31 октябр_Кашкадарья экспорт  2011-2015 гг Отабекка_Жиззахдан Нодар акага шахобчалар маълумот " xfId="8139"/>
    <cellStyle name="_Карор буйича 31 октябр_Кашкадарья экспорт  2011-2015 гг Отабекка_Жиззахдан Нодар акага шахобчалар маълумот " xfId="8140"/>
    <cellStyle name="_Карор буйича 31 октябр_Кашкадарья экспорт  2011-2015 гг Отабекка_Хоразм 2013-2015 саноат дастури 12.11.2012. 19-4812" xfId="8143"/>
    <cellStyle name="_Карор буйича 31 октябр_Кашкадарья экспорт  2011-2015 гг Отабекка_Хоразм 2013-2015 саноат дастури 12.11.2012. 19-4812" xfId="8144"/>
    <cellStyle name="_Карор буйича 31 октябр_Макет 11-15 Кашкадарё охиргиси 27.08.10." xfId="8147"/>
    <cellStyle name="_Карор буйича 31 октябр_Макет 11-15 Кашкадарё охиргиси 27.08.10." xfId="8148"/>
    <cellStyle name="_Карор буйича 31 октябр_Макет 11-15 Охиргиси" xfId="8151"/>
    <cellStyle name="_Карор буйича 31 октябр_Макет 11-15 Охиргиси" xfId="8152"/>
    <cellStyle name="_Карор буйича 31 октябр_Макет 16.08 Кашкадарё..янги" xfId="8155"/>
    <cellStyle name="_Карор буйича 31 октябр_Макет 16.08 Кашкадарё..янги" xfId="8156"/>
    <cellStyle name="_Карор буйича 31 октябр_Макет 7.08" xfId="8159"/>
    <cellStyle name="_Карор буйича 31 октябр_Макет 7.08" xfId="8160"/>
    <cellStyle name="_Карор буйича 31 октябр_Макет 7.08 2" xfId="8163"/>
    <cellStyle name="_Карор буйича 31 октябр_Макет 7.08 2" xfId="8164"/>
    <cellStyle name="_Карор буйича 31 октябр_Макет 7.08 3" xfId="8167"/>
    <cellStyle name="_Карор буйича 31 октябр_Макет 7.08 3" xfId="8168"/>
    <cellStyle name="_Карор буйича 31 октябр_Макет 7.08 4" xfId="8171"/>
    <cellStyle name="_Карор буйича 31 октябр_Макет 7.08 4" xfId="8172"/>
    <cellStyle name="_Карор буйича 31 октябр_Макет 7.08_7 илова" xfId="8175"/>
    <cellStyle name="_Карор буйича 31 октябр_Макет 7.08_7 илова" xfId="8176"/>
    <cellStyle name="_Карор буйича 31 октябр_Макет 7.08_7 илова 2" xfId="8179"/>
    <cellStyle name="_Карор буйича 31 октябр_Макет 7.08_7 илова 2" xfId="8180"/>
    <cellStyle name="_Карор буйича 31 октябр_Макет 7.08_7 илова 3" xfId="8183"/>
    <cellStyle name="_Карор буйича 31 октябр_Макет 7.08_7 илова 3" xfId="8184"/>
    <cellStyle name="_Карор буйича 31 октябр_Макет 7.08_7 илова 4" xfId="8187"/>
    <cellStyle name="_Карор буйича 31 октябр_Макет 7.08_7 илова 4" xfId="8188"/>
    <cellStyle name="_Карор буйича 31 октябр_Макет 7.08_Жиззахдан Нодар акага шахобчалар маълумот " xfId="8191"/>
    <cellStyle name="_Карор буйича 31 октябр_Макет 7.08_Жиззахдан Нодар акага шахобчалар маълумот " xfId="8192"/>
    <cellStyle name="_Карор буйича 31 октябр_Макет 7.08_Хоразм 2013-2015 саноат дастури 12.11.2012. 19-4812" xfId="8195"/>
    <cellStyle name="_Карор буйича 31 октябр_Макет 7.08_Хоразм 2013-2015 саноат дастури 12.11.2012. 19-4812" xfId="8196"/>
    <cellStyle name="_Карор буйича 31 октябр_Наманган 2011-15  САНОАТ ДАСТУРИ" xfId="8199"/>
    <cellStyle name="_Карор буйича 31 октябр_Наманган 2011-15  САНОАТ ДАСТУРИ" xfId="8200"/>
    <cellStyle name="_Карор буйича 31 октябр_Наманган 2011-15  САНОАТ ДАСТУРИ 2" xfId="8203"/>
    <cellStyle name="_Карор буйича 31 октябр_Наманган 2011-15  САНОАТ ДАСТУРИ 2" xfId="8204"/>
    <cellStyle name="_Карор буйича 31 октябр_Наманган 2011-15  САНОАТ ДАСТУРИ 3" xfId="8207"/>
    <cellStyle name="_Карор буйича 31 октябр_Наманган 2011-15  САНОАТ ДАСТУРИ 3" xfId="8208"/>
    <cellStyle name="_Карор буйича 31 октябр_Наманган 2011-15  САНОАТ ДАСТУРИ 4" xfId="8211"/>
    <cellStyle name="_Карор буйича 31 октябр_Наманган 2011-15  САНОАТ ДАСТУРИ 4" xfId="8212"/>
    <cellStyle name="_Карор буйича 31 октябр_Наманган 2011-15  САНОАТ ДАСТУРИ_7 илова" xfId="8215"/>
    <cellStyle name="_Карор буйича 31 октябр_Наманган 2011-15  САНОАТ ДАСТУРИ_7 илова" xfId="8216"/>
    <cellStyle name="_Карор буйича 31 октябр_Наманган 2011-15  САНОАТ ДАСТУРИ_7 илова 2" xfId="8219"/>
    <cellStyle name="_Карор буйича 31 октябр_Наманган 2011-15  САНОАТ ДАСТУРИ_7 илова 2" xfId="8220"/>
    <cellStyle name="_Карор буйича 31 октябр_Наманган 2011-15  САНОАТ ДАСТУРИ_7 илова 3" xfId="8223"/>
    <cellStyle name="_Карор буйича 31 октябр_Наманган 2011-15  САНОАТ ДАСТУРИ_7 илова 3" xfId="8224"/>
    <cellStyle name="_Карор буйича 31 октябр_Наманган 2011-15  САНОАТ ДАСТУРИ_7 илова 4" xfId="8227"/>
    <cellStyle name="_Карор буйича 31 октябр_Наманган 2011-15  САНОАТ ДАСТУРИ_7 илова 4" xfId="8228"/>
    <cellStyle name="_Карор буйича 31 октябр_Наманган 2011-15  САНОАТ ДАСТУРИ_Жиззахдан Нодар акага шахобчалар маълумот " xfId="8231"/>
    <cellStyle name="_Карор буйича 31 октябр_Наманган 2011-15  САНОАТ ДАСТУРИ_Жиззахдан Нодар акага шахобчалар маълумот " xfId="8232"/>
    <cellStyle name="_Карор буйича 31 октябр_Наманган 2011-15  САНОАТ ДАСТУРИ_Хоразм 2013-2015 саноат дастури 12.11.2012. 19-4812" xfId="8235"/>
    <cellStyle name="_Карор буйича 31 октябр_Наманган 2011-15  САНОАТ ДАСТУРИ_Хоразм 2013-2015 саноат дастури 12.11.2012. 19-4812" xfId="8236"/>
    <cellStyle name="_Карор буйича охирги" xfId="8239"/>
    <cellStyle name="_Карор буйича охирги" xfId="8240"/>
    <cellStyle name="_Кашкадарё 640 карор 2010 й июн ойи кутилиши савдо" xfId="8246"/>
    <cellStyle name="_Кашкадарё 640 карор 2010 й июн ойи кутилиши савдо" xfId="8247"/>
    <cellStyle name="_ЛИЗИНГ МОНИТОРИНГИ-1.11.08й русумлар буйича" xfId="8372"/>
    <cellStyle name="_ЛИЗИНГ МОНИТОРИНГИ-1.11.08й русумлар буйича" xfId="8373"/>
    <cellStyle name="_ЛИЗИНГ МОНИТОРИНГИ-1.11.08й русумлар буйича" xfId="8374"/>
    <cellStyle name="_МАЙ кредит таксимоти 7 май БАНКЛАРГА" xfId="4052"/>
    <cellStyle name="_МАЙ кредит таксимоти 7 май БАНКЛАРГА" xfId="4053"/>
    <cellStyle name="_МАЙ кредит таксимоти 7 май БАНКЛАРГА" xfId="4054"/>
    <cellStyle name="_МАЙ кредит таксимоти 7 май БАНКЛАРГА" xfId="4055"/>
    <cellStyle name="_МАЙ кредит таксимоти 7 май БАНКЛАРГА_1 жадвал" xfId="8382"/>
    <cellStyle name="_МАЙ кредит таксимоти 7 май БАНКЛАРГА_1 жадвал" xfId="8383"/>
    <cellStyle name="_МАЙ кредит таксимоти 7 май БАНКЛАРГА_2010 мева сабзавот тайёри Тошкент режа" xfId="8386"/>
    <cellStyle name="_МАЙ кредит таксимоти 7 май БАНКЛАРГА_2010 мева сабзавот тайёри Тошкент режа" xfId="8387"/>
    <cellStyle name="_МАЙ кредит таксимоти 7 май БАНКЛАРГА_Апрел кр такс иш хаки тулик 5.04.08 МБ га" xfId="8390"/>
    <cellStyle name="_МАЙ кредит таксимоти 7 май БАНКЛАРГА_Апрел кр такс иш хаки тулик 5.04.08 МБ га" xfId="8391"/>
    <cellStyle name="_МАЙ кредит таксимоти 7 май БАНКЛАРГА_Вилоят охиргиси" xfId="8394"/>
    <cellStyle name="_МАЙ кредит таксимоти 7 май БАНКЛАРГА_Вилоят охиргиси" xfId="8395"/>
    <cellStyle name="_МАЙ кредит таксимоти 7 май БАНКЛАРГА_Жиззах вилоят своди 24 та дастур ишла" xfId="8396"/>
    <cellStyle name="_МАЙ кредит таксимоти 7 май БАНКЛАРГА_Жиззах вилоят своди 24 та дастур ишла" xfId="8397"/>
    <cellStyle name="_МАЙ кредит таксимоти 7 май БАНКЛАРГА_Зангиота 2--2,17 жадвал" xfId="8398"/>
    <cellStyle name="_МАЙ кредит таксимоти 7 май БАНКЛАРГА_Зангиота 2--2,17 жадвал" xfId="8399"/>
    <cellStyle name="_МАЙ кредит таксимоти 7 май БАНКЛАРГА_Зангиота 2--2,17 жадвал_Зангиота тумани 2016 й лойихалар 11-17-жад чорва9" xfId="8400"/>
    <cellStyle name="_МАЙ кредит таксимоти 7 май БАНКЛАРГА_Зангиота 2--2,17 жадвал_Зангиота тумани 2016 й лойихалар 11-17-жад чорва9" xfId="8401"/>
    <cellStyle name="_МАЙ кредит таксимоти 7 май БАНКЛАРГА_Разм Мева сабзавот 3.01.2010 й" xfId="8402"/>
    <cellStyle name="_МАЙ кредит таксимоти 7 май БАНКЛАРГА_Разм Мева сабзавот 3.01.2010 й" xfId="8403"/>
    <cellStyle name="_МАЙ кредит таксимоти 7 май БАНКЛАРГА_Режа 2010" xfId="8406"/>
    <cellStyle name="_МАЙ кредит таксимоти 7 май БАНКЛАРГА_Режа 2010" xfId="8407"/>
    <cellStyle name="_МАЙ кредит таксимоти 7 май БАНКЛАРГА_Тошкентга чикарилди" xfId="8410"/>
    <cellStyle name="_МАЙ кредит таксимоти 7 май БАНКЛАРГА_Тошкентга чикарилди" xfId="8411"/>
    <cellStyle name="_Май ойи кредит 14-05-07" xfId="4062"/>
    <cellStyle name="_Май ойи кредит 14-05-07" xfId="4063"/>
    <cellStyle name="_Май ойи кредит 14-05-07" xfId="4064"/>
    <cellStyle name="_Май ойи кредит 14-05-07" xfId="4065"/>
    <cellStyle name="_Май ойи кредит 14-05-07_1 жадвал" xfId="8412"/>
    <cellStyle name="_Май ойи кредит 14-05-07_1 жадвал" xfId="8413"/>
    <cellStyle name="_Май ойи кредит 14-05-07_2010 мева сабзавот тайёри Тошкент режа" xfId="8416"/>
    <cellStyle name="_Май ойи кредит 14-05-07_2010 мева сабзавот тайёри Тошкент режа" xfId="8417"/>
    <cellStyle name="_Май ойи кредит 14-05-07_Вилоят охиргиси" xfId="8420"/>
    <cellStyle name="_Май ойи кредит 14-05-07_Вилоят охиргиси" xfId="8421"/>
    <cellStyle name="_Май ойи кредит 14-05-07_Жиззах вилоят своди 24 та дастур ишла" xfId="8422"/>
    <cellStyle name="_Май ойи кредит 14-05-07_Жиззах вилоят своди 24 та дастур ишла" xfId="8423"/>
    <cellStyle name="_Май ойи кредит 14-05-07_Зангиота 2--2,17 жадвал" xfId="8424"/>
    <cellStyle name="_Май ойи кредит 14-05-07_Зангиота 2--2,17 жадвал" xfId="8425"/>
    <cellStyle name="_Май ойи кредит 14-05-07_Зангиота 2--2,17 жадвал_Зангиота тумани 2016 й лойихалар 11-17-жад чорва9" xfId="8426"/>
    <cellStyle name="_Май ойи кредит 14-05-07_Зангиота 2--2,17 жадвал_Зангиота тумани 2016 й лойихалар 11-17-жад чорва9" xfId="8427"/>
    <cellStyle name="_Май ойи кредит 14-05-07_Разм Мева сабзавот 3.01.2010 й" xfId="8428"/>
    <cellStyle name="_Май ойи кредит 14-05-07_Разм Мева сабзавот 3.01.2010 й" xfId="8429"/>
    <cellStyle name="_Май ойи кредит 14-05-07_Режа 2010" xfId="8432"/>
    <cellStyle name="_Май ойи кредит 14-05-07_Режа 2010" xfId="8433"/>
    <cellStyle name="_Май ойи кредит 14-05-07_Тошкентга чикарилди" xfId="8436"/>
    <cellStyle name="_Май ойи кредит 14-05-07_Тошкентга чикарилди" xfId="8437"/>
    <cellStyle name="_Май ойи кредит 15-05-07 Вилоятга" xfId="4072"/>
    <cellStyle name="_Май ойи кредит 15-05-07 Вилоятга" xfId="4073"/>
    <cellStyle name="_Май ойи кредит 15-05-07 Вилоятга" xfId="4074"/>
    <cellStyle name="_Май ойи кредит 15-05-07 Вилоятга" xfId="4075"/>
    <cellStyle name="_Май ойи кредит 15-05-07 Вилоятга_1 жадвал" xfId="8438"/>
    <cellStyle name="_Май ойи кредит 15-05-07 Вилоятга_1 жадвал" xfId="8439"/>
    <cellStyle name="_Май ойи кредит 15-05-07 Вилоятга_2010 мева сабзавот тайёри Тошкент режа" xfId="8442"/>
    <cellStyle name="_Май ойи кредит 15-05-07 Вилоятга_2010 мева сабзавот тайёри Тошкент режа" xfId="8443"/>
    <cellStyle name="_Май ойи кредит 15-05-07 Вилоятга_Вилоят охиргиси" xfId="8446"/>
    <cellStyle name="_Май ойи кредит 15-05-07 Вилоятга_Вилоят охиргиси" xfId="8447"/>
    <cellStyle name="_Май ойи кредит 15-05-07 Вилоятга_Жиззах вилоят своди 24 та дастур ишла" xfId="8448"/>
    <cellStyle name="_Май ойи кредит 15-05-07 Вилоятга_Жиззах вилоят своди 24 та дастур ишла" xfId="8449"/>
    <cellStyle name="_Май ойи кредит 15-05-07 Вилоятга_Зангиота 2--2,17 жадвал" xfId="8450"/>
    <cellStyle name="_Май ойи кредит 15-05-07 Вилоятга_Зангиота 2--2,17 жадвал" xfId="8451"/>
    <cellStyle name="_Май ойи кредит 15-05-07 Вилоятга_Зангиота 2--2,17 жадвал_Зангиота тумани 2016 й лойихалар 11-17-жад чорва9" xfId="8452"/>
    <cellStyle name="_Май ойи кредит 15-05-07 Вилоятга_Зангиота 2--2,17 жадвал_Зангиота тумани 2016 й лойихалар 11-17-жад чорва9" xfId="8453"/>
    <cellStyle name="_Май ойи кредит 15-05-07 Вилоятга_Разм Мева сабзавот 3.01.2010 й" xfId="8454"/>
    <cellStyle name="_Май ойи кредит 15-05-07 Вилоятга_Разм Мева сабзавот 3.01.2010 й" xfId="8455"/>
    <cellStyle name="_Май ойи кредит 15-05-07 Вилоятга_Режа 2010" xfId="8458"/>
    <cellStyle name="_Май ойи кредит 15-05-07 Вилоятга_Режа 2010" xfId="8459"/>
    <cellStyle name="_Май ойи кредит 15-05-07 Вилоятга_Тошкентга чикарилди" xfId="8462"/>
    <cellStyle name="_Май ойи кредит 15-05-07 Вилоятга_Тошкентга чикарилди" xfId="8463"/>
    <cellStyle name="_Май ойи кредит 23-05-07 Вилоятга" xfId="4082"/>
    <cellStyle name="_Май ойи кредит 23-05-07 Вилоятга" xfId="4083"/>
    <cellStyle name="_Май ойи кредит 23-05-07 Вилоятга" xfId="4084"/>
    <cellStyle name="_Май ойи кредит 23-05-07 Вилоятга" xfId="4085"/>
    <cellStyle name="_Май ойи кредит 23-05-07 Вилоятга_1 жадвал" xfId="8464"/>
    <cellStyle name="_Май ойи кредит 23-05-07 Вилоятга_1 жадвал" xfId="8465"/>
    <cellStyle name="_Май ойи кредит 23-05-07 Вилоятга_2010 мева сабзавот тайёри Тошкент режа" xfId="8468"/>
    <cellStyle name="_Май ойи кредит 23-05-07 Вилоятга_2010 мева сабзавот тайёри Тошкент режа" xfId="8469"/>
    <cellStyle name="_Май ойи кредит 23-05-07 Вилоятга_Вилоят охиргиси" xfId="8472"/>
    <cellStyle name="_Май ойи кредит 23-05-07 Вилоятга_Вилоят охиргиси" xfId="8473"/>
    <cellStyle name="_Май ойи кредит 23-05-07 Вилоятга_Жиззах вилоят своди 24 та дастур ишла" xfId="8474"/>
    <cellStyle name="_Май ойи кредит 23-05-07 Вилоятга_Жиззах вилоят своди 24 та дастур ишла" xfId="8475"/>
    <cellStyle name="_Май ойи кредит 23-05-07 Вилоятга_Зангиота 2--2,17 жадвал" xfId="8476"/>
    <cellStyle name="_Май ойи кредит 23-05-07 Вилоятга_Зангиота 2--2,17 жадвал" xfId="8477"/>
    <cellStyle name="_Май ойи кредит 23-05-07 Вилоятга_Зангиота 2--2,17 жадвал_Зангиота тумани 2016 й лойихалар 11-17-жад чорва9" xfId="8478"/>
    <cellStyle name="_Май ойи кредит 23-05-07 Вилоятга_Зангиота 2--2,17 жадвал_Зангиота тумани 2016 й лойихалар 11-17-жад чорва9" xfId="8479"/>
    <cellStyle name="_Май ойи кредит 23-05-07 Вилоятга_Разм Мева сабзавот 3.01.2010 й" xfId="8480"/>
    <cellStyle name="_Май ойи кредит 23-05-07 Вилоятга_Разм Мева сабзавот 3.01.2010 й" xfId="8481"/>
    <cellStyle name="_Май ойи кредит 23-05-07 Вилоятга_Режа 2010" xfId="8484"/>
    <cellStyle name="_Май ойи кредит 23-05-07 Вилоятга_Режа 2010" xfId="8485"/>
    <cellStyle name="_Май ойи кредит 23-05-07 Вилоятга_Тошкентга чикарилди" xfId="8488"/>
    <cellStyle name="_Май ойи кредит 23-05-07 Вилоятга_Тошкентга чикарилди" xfId="8489"/>
    <cellStyle name="_Макет мониторинг 2009" xfId="8490"/>
    <cellStyle name="_Макет мониторинг 2009" xfId="8491"/>
    <cellStyle name="_Макет мониторинг 2009_10" xfId="8495"/>
    <cellStyle name="_Макет мониторинг 2009_10" xfId="8496"/>
    <cellStyle name="_Макет мониторинг 2009_Карор буйича охирги" xfId="8499"/>
    <cellStyle name="_Макет мониторинг 2009_Карор буйича охирги" xfId="8500"/>
    <cellStyle name="_Макет мониторинг 2009_Кашкадарё 22.11.10." xfId="8503"/>
    <cellStyle name="_Макет мониторинг 2009_Кашкадарё 22.11.10." xfId="8504"/>
    <cellStyle name="_Макет мониторинг 2009_Кашкадарё охиргиси 26.08.10." xfId="8507"/>
    <cellStyle name="_Макет мониторинг 2009_Кашкадарё охиргиси 26.08.10." xfId="8508"/>
    <cellStyle name="_Макет мониторинг 2009_Кашкадарё ЯНГИ" xfId="8511"/>
    <cellStyle name="_Макет мониторинг 2009_Кашкадарё ЯНГИ" xfId="8512"/>
    <cellStyle name="_Макет мониторинг 2009_Кашкадарья экспорт  2011-2015 гг Отабекка" xfId="8515"/>
    <cellStyle name="_Макет мониторинг 2009_Кашкадарья экспорт  2011-2015 гг Отабекка" xfId="8516"/>
    <cellStyle name="_Макет мониторинг 2009_Кашкадарья экспорт  2011-2015 гг Отабекка 2" xfId="8519"/>
    <cellStyle name="_Макет мониторинг 2009_Кашкадарья экспорт  2011-2015 гг Отабекка 2" xfId="8520"/>
    <cellStyle name="_Макет мониторинг 2009_Кашкадарья экспорт  2011-2015 гг Отабекка 3" xfId="8523"/>
    <cellStyle name="_Макет мониторинг 2009_Кашкадарья экспорт  2011-2015 гг Отабекка 3" xfId="8524"/>
    <cellStyle name="_Макет мониторинг 2009_Кашкадарья экспорт  2011-2015 гг Отабекка 4" xfId="8527"/>
    <cellStyle name="_Макет мониторинг 2009_Кашкадарья экспорт  2011-2015 гг Отабекка 4" xfId="8528"/>
    <cellStyle name="_Макет мониторинг 2009_Кашкадарья экспорт  2011-2015 гг Отабекка_7 илова" xfId="8531"/>
    <cellStyle name="_Макет мониторинг 2009_Кашкадарья экспорт  2011-2015 гг Отабекка_7 илова" xfId="8532"/>
    <cellStyle name="_Макет мониторинг 2009_Кашкадарья экспорт  2011-2015 гг Отабекка_7 илова 2" xfId="8535"/>
    <cellStyle name="_Макет мониторинг 2009_Кашкадарья экспорт  2011-2015 гг Отабекка_7 илова 2" xfId="8536"/>
    <cellStyle name="_Макет мониторинг 2009_Кашкадарья экспорт  2011-2015 гг Отабекка_7 илова 3" xfId="8539"/>
    <cellStyle name="_Макет мониторинг 2009_Кашкадарья экспорт  2011-2015 гг Отабекка_7 илова 3" xfId="8540"/>
    <cellStyle name="_Макет мониторинг 2009_Кашкадарья экспорт  2011-2015 гг Отабекка_7 илова 4" xfId="8543"/>
    <cellStyle name="_Макет мониторинг 2009_Кашкадарья экспорт  2011-2015 гг Отабекка_7 илова 4" xfId="8544"/>
    <cellStyle name="_Макет мониторинг 2009_Кашкадарья экспорт  2011-2015 гг Отабекка_Хоразм 2013-2015 саноат дастури 12.11.2012. 19-4812" xfId="8547"/>
    <cellStyle name="_Макет мониторинг 2009_Кашкадарья экспорт  2011-2015 гг Отабекка_Хоразм 2013-2015 саноат дастури 12.11.2012. 19-4812" xfId="8548"/>
    <cellStyle name="_Макет мониторинг 2009_Макет 11-15 Кашкадарё охиргиси 27.08.10." xfId="8551"/>
    <cellStyle name="_Макет мониторинг 2009_Макет 11-15 Кашкадарё охиргиси 27.08.10." xfId="8552"/>
    <cellStyle name="_Макет мониторинг 2009_Макет 11-15 Охиргиси" xfId="8555"/>
    <cellStyle name="_Макет мониторинг 2009_Макет 11-15 Охиргиси" xfId="8556"/>
    <cellStyle name="_Макет мониторинг 2009_Макет 16.08 Кашкадарё..янги" xfId="8559"/>
    <cellStyle name="_Макет мониторинг 2009_Макет 16.08 Кашкадарё..янги" xfId="8560"/>
    <cellStyle name="_Макет мониторинг 2009_Макет 7.08" xfId="8563"/>
    <cellStyle name="_Макет мониторинг 2009_Макет 7.08" xfId="8564"/>
    <cellStyle name="_Макет мониторинг 2009_Макет 7.08 2" xfId="8567"/>
    <cellStyle name="_Макет мониторинг 2009_Макет 7.08 2" xfId="8568"/>
    <cellStyle name="_Макет мониторинг 2009_Макет 7.08 3" xfId="8571"/>
    <cellStyle name="_Макет мониторинг 2009_Макет 7.08 3" xfId="8572"/>
    <cellStyle name="_Макет мониторинг 2009_Макет 7.08 4" xfId="8575"/>
    <cellStyle name="_Макет мониторинг 2009_Макет 7.08 4" xfId="8576"/>
    <cellStyle name="_Макет мониторинг 2009_Макет 7.08_7 илова" xfId="8579"/>
    <cellStyle name="_Макет мониторинг 2009_Макет 7.08_7 илова" xfId="8580"/>
    <cellStyle name="_Макет мониторинг 2009_Макет 7.08_7 илова 2" xfId="8583"/>
    <cellStyle name="_Макет мониторинг 2009_Макет 7.08_7 илова 2" xfId="8584"/>
    <cellStyle name="_Макет мониторинг 2009_Макет 7.08_7 илова 3" xfId="8587"/>
    <cellStyle name="_Макет мониторинг 2009_Макет 7.08_7 илова 3" xfId="8588"/>
    <cellStyle name="_Макет мониторинг 2009_Макет 7.08_7 илова 4" xfId="8591"/>
    <cellStyle name="_Макет мониторинг 2009_Макет 7.08_7 илова 4" xfId="8592"/>
    <cellStyle name="_Макет мониторинг 2009_Макет 7.08_Хоразм 2013-2015 саноат дастури 12.11.2012. 19-4812" xfId="8595"/>
    <cellStyle name="_Макет мониторинг 2009_Макет 7.08_Хоразм 2013-2015 саноат дастури 12.11.2012. 19-4812" xfId="8596"/>
    <cellStyle name="_Макет мониторинг 2009_Наманган 2011-15  САНОАТ ДАСТУРИ" xfId="8599"/>
    <cellStyle name="_Макет мониторинг 2009_Наманган 2011-15  САНОАТ ДАСТУРИ" xfId="8600"/>
    <cellStyle name="_Макет мониторинг 2009_Наманган 2011-15  САНОАТ ДАСТУРИ 2" xfId="8603"/>
    <cellStyle name="_Макет мониторинг 2009_Наманган 2011-15  САНОАТ ДАСТУРИ 2" xfId="8604"/>
    <cellStyle name="_Макет мониторинг 2009_Наманган 2011-15  САНОАТ ДАСТУРИ 3" xfId="8607"/>
    <cellStyle name="_Макет мониторинг 2009_Наманган 2011-15  САНОАТ ДАСТУРИ 3" xfId="8608"/>
    <cellStyle name="_Макет мониторинг 2009_Наманган 2011-15  САНОАТ ДАСТУРИ 4" xfId="8611"/>
    <cellStyle name="_Макет мониторинг 2009_Наманган 2011-15  САНОАТ ДАСТУРИ 4" xfId="8612"/>
    <cellStyle name="_Макет мониторинг 2009_Наманган 2011-15  САНОАТ ДАСТУРИ_7 илова" xfId="8615"/>
    <cellStyle name="_Макет мониторинг 2009_Наманган 2011-15  САНОАТ ДАСТУРИ_7 илова" xfId="8616"/>
    <cellStyle name="_Макет мониторинг 2009_Наманган 2011-15  САНОАТ ДАСТУРИ_7 илова 2" xfId="8619"/>
    <cellStyle name="_Макет мониторинг 2009_Наманган 2011-15  САНОАТ ДАСТУРИ_7 илова 2" xfId="8620"/>
    <cellStyle name="_Макет мониторинг 2009_Наманган 2011-15  САНОАТ ДАСТУРИ_7 илова 3" xfId="8623"/>
    <cellStyle name="_Макет мониторинг 2009_Наманган 2011-15  САНОАТ ДАСТУРИ_7 илова 3" xfId="8624"/>
    <cellStyle name="_Макет мониторинг 2009_Наманган 2011-15  САНОАТ ДАСТУРИ_7 илова 4" xfId="8627"/>
    <cellStyle name="_Макет мониторинг 2009_Наманган 2011-15  САНОАТ ДАСТУРИ_7 илова 4" xfId="8628"/>
    <cellStyle name="_Макет мониторинг 2009_Наманган 2011-15  САНОАТ ДАСТУРИ_Хоразм 2013-2015 саноат дастури 12.11.2012. 19-4812" xfId="8631"/>
    <cellStyle name="_Макет мониторинг 2009_Наманган 2011-15  САНОАТ ДАСТУРИ_Хоразм 2013-2015 саноат дастури 12.11.2012. 19-4812" xfId="8632"/>
    <cellStyle name="_Март ойи талаби вилоят" xfId="8635"/>
    <cellStyle name="_Март ойи талаби вилоят" xfId="8636"/>
    <cellStyle name="_Март ойи талаби вилоят" xfId="8637"/>
    <cellStyle name="_Март ойи талаби вилоят" xfId="8638"/>
    <cellStyle name="_Март ойига талаб арнасой" xfId="8644"/>
    <cellStyle name="_Март ойига талаб арнасой" xfId="8645"/>
    <cellStyle name="_Март ойига талаб арнасой" xfId="8646"/>
    <cellStyle name="_Март ойига талаб арнасой" xfId="8647"/>
    <cellStyle name="_Март ойига талаб арнасой_УХКМ ва БИО форма 01. 02. 09" xfId="8654"/>
    <cellStyle name="_Март ойига талаб арнасой_УХКМ ва БИО форма 01. 02. 09" xfId="8655"/>
    <cellStyle name="_Март ойига талаб арнасой_УХКМ ва БИО форма 01. 02. 09" xfId="8656"/>
    <cellStyle name="_Март ойига талаб арнасой_УХКМ ва БИО форма 01. 02. 09" xfId="8657"/>
    <cellStyle name="_МАРТ-СВОД-01" xfId="8665"/>
    <cellStyle name="_МАРТ-СВОД-01" xfId="8666"/>
    <cellStyle name="_МАРТ-СВОД-01" xfId="8667"/>
    <cellStyle name="_МАРТ-СВОД-01" xfId="8668"/>
    <cellStyle name="_МВЭС Хусанбой" xfId="8676"/>
    <cellStyle name="_МВЭС Хусанбой" xfId="8677"/>
    <cellStyle name="_МВЭС Хусанбой_2009 йил   йиллик" xfId="8681"/>
    <cellStyle name="_МВЭС Хусанбой_2009 йил   йиллик" xfId="8682"/>
    <cellStyle name="_МВЭС Хусанбой_2009 йил   йиллик  хисоботлар" xfId="8685"/>
    <cellStyle name="_МВЭС Хусанбой_2009 йил   йиллик  хисоботлар" xfId="8686"/>
    <cellStyle name="_МВЭС Хусанбой_2010 й  9 ойлик  якун" xfId="8689"/>
    <cellStyle name="_МВЭС Хусанбой_2010 й  9 ойлик  якун" xfId="8690"/>
    <cellStyle name="_МВЭС Хусанбой_2010 йил   йиллик" xfId="8693"/>
    <cellStyle name="_МВЭС Хусанбой_2010 йил   йиллик" xfId="8694"/>
    <cellStyle name="_МВЭС Хусанбой_2011  - 6 жадваллар ВЭС" xfId="8697"/>
    <cellStyle name="_МВЭС Хусанбой_2011  - 6 жадваллар ВЭС" xfId="8698"/>
    <cellStyle name="_МВЭС Хусанбой_Кашкадарё 308  01.10.2010 й" xfId="8701"/>
    <cellStyle name="_МВЭС Хусанбой_Кашкадарё 308  01.10.2010 й" xfId="8702"/>
    <cellStyle name="_МВЭС Хусанбой_Талаб ва унинг копланиши" xfId="8705"/>
    <cellStyle name="_МВЭС Хусанбой_Талаб ва унинг копланиши" xfId="8706"/>
    <cellStyle name="_МВЭС2" xfId="8709"/>
    <cellStyle name="_МВЭС2" xfId="8710"/>
    <cellStyle name="_МВЭС2_2009 йил   йиллик" xfId="8713"/>
    <cellStyle name="_МВЭС2_2009 йил   йиллик" xfId="8714"/>
    <cellStyle name="_МВЭС2_2009 йил   йиллик  хисоботлар" xfId="8717"/>
    <cellStyle name="_МВЭС2_2009 йил   йиллик  хисоботлар" xfId="8718"/>
    <cellStyle name="_МВЭС2_2010 й  9 ойлик  якун" xfId="8721"/>
    <cellStyle name="_МВЭС2_2010 й  9 ойлик  якун" xfId="8722"/>
    <cellStyle name="_МВЭС2_2010 йил   йиллик" xfId="8725"/>
    <cellStyle name="_МВЭС2_2010 йил   йиллик" xfId="8726"/>
    <cellStyle name="_МВЭС2_2011  - 6 жадваллар ВЭС" xfId="8729"/>
    <cellStyle name="_МВЭС2_2011  - 6 жадваллар ВЭС" xfId="8730"/>
    <cellStyle name="_МВЭС2_Кашкадарё 308  01.10.2010 й" xfId="8733"/>
    <cellStyle name="_МВЭС2_Кашкадарё 308  01.10.2010 й" xfId="8734"/>
    <cellStyle name="_МВЭС2_Талаб ва унинг копланиши" xfId="8737"/>
    <cellStyle name="_МВЭС2_Талаб ва унинг копланиши" xfId="8738"/>
    <cellStyle name="_минитех 27 талик" xfId="8741"/>
    <cellStyle name="_Мирзачул 24-10-2007 йил" xfId="4092"/>
    <cellStyle name="_Мирзачул 24-10-2007 йил" xfId="4093"/>
    <cellStyle name="_Мирзачул 24-10-2007 йил" xfId="4094"/>
    <cellStyle name="_Мирзачул 24-10-2007 йил_1 жадвал" xfId="8746"/>
    <cellStyle name="_Мирзачул 24-10-2007 йил_1 жадвал" xfId="8747"/>
    <cellStyle name="_Мирзачул 24-10-2007 йил_2010 мева сабзавот тайёри Тошкент режа" xfId="8750"/>
    <cellStyle name="_Мирзачул 24-10-2007 йил_2010 мева сабзавот тайёри Тошкент режа" xfId="8751"/>
    <cellStyle name="_Мирзачул 24-10-2007 йил_Вилоят охиргиси" xfId="8754"/>
    <cellStyle name="_Мирзачул 24-10-2007 йил_Вилоят охиргиси" xfId="8755"/>
    <cellStyle name="_Мирзачул 24-10-2007 йил_Жиззах вилоят своди 24 та дастур ишла" xfId="8756"/>
    <cellStyle name="_Мирзачул 24-10-2007 йил_Жиззах вилоят своди 24 та дастур ишла" xfId="8757"/>
    <cellStyle name="_Мирзачул 24-10-2007 йил_Зангиота 2--2,17 жадвал" xfId="8758"/>
    <cellStyle name="_Мирзачул 24-10-2007 йил_Зангиота 2--2,17 жадвал" xfId="8759"/>
    <cellStyle name="_Мирзачул 24-10-2007 йил_Зангиота 2--2,17 жадвал_Зангиота тумани 2016 й лойихалар 11-17-жад чорва9" xfId="8760"/>
    <cellStyle name="_Мирзачул 24-10-2007 йил_Зангиота 2--2,17 жадвал_Зангиота тумани 2016 й лойихалар 11-17-жад чорва9" xfId="8761"/>
    <cellStyle name="_Мирзачул 24-10-2007 йил_Разм Мева сабзавот 3.01.2010 й" xfId="8762"/>
    <cellStyle name="_Мирзачул 24-10-2007 йил_Разм Мева сабзавот 3.01.2010 й" xfId="8763"/>
    <cellStyle name="_Мирзачул 24-10-2007 йил_Режа 2010" xfId="8766"/>
    <cellStyle name="_Мирзачул 24-10-2007 йил_Режа 2010" xfId="8767"/>
    <cellStyle name="_Мирзачул 24-10-2007 йил_Тошкентга чикарилди" xfId="8770"/>
    <cellStyle name="_Мирзачул 24-10-2007 йил_Тошкентга чикарилди" xfId="8771"/>
    <cellStyle name="_Мирзачул 27-10-2007 йил" xfId="4100"/>
    <cellStyle name="_Мирзачул 27-10-2007 йил" xfId="4101"/>
    <cellStyle name="_Мирзачул 27-10-2007 йил" xfId="4102"/>
    <cellStyle name="_Мирзачул 27-10-2007 йил" xfId="4103"/>
    <cellStyle name="_Мирзачул 27-10-2007 йил_1 жадвал" xfId="8772"/>
    <cellStyle name="_Мирзачул 27-10-2007 йил_1 жадвал" xfId="8773"/>
    <cellStyle name="_Мирзачул 27-10-2007 йил_2010 мева сабзавот тайёри Тошкент режа" xfId="8776"/>
    <cellStyle name="_Мирзачул 27-10-2007 йил_2010 мева сабзавот тайёри Тошкент режа" xfId="8777"/>
    <cellStyle name="_Мирзачул 27-10-2007 йил_Вилоят охиргиси" xfId="8780"/>
    <cellStyle name="_Мирзачул 27-10-2007 йил_Вилоят охиргиси" xfId="8781"/>
    <cellStyle name="_Мирзачул 27-10-2007 йил_Жиззах вилоят своди 24 та дастур ишла" xfId="8782"/>
    <cellStyle name="_Мирзачул 27-10-2007 йил_Жиззах вилоят своди 24 та дастур ишла" xfId="8783"/>
    <cellStyle name="_Мирзачул 27-10-2007 йил_Зангиота 2--2,17 жадвал" xfId="8784"/>
    <cellStyle name="_Мирзачул 27-10-2007 йил_Зангиота 2--2,17 жадвал" xfId="8785"/>
    <cellStyle name="_Мирзачул 27-10-2007 йил_Зангиота 2--2,17 жадвал_Зангиота тумани 2016 й лойихалар 11-17-жад чорва9" xfId="8786"/>
    <cellStyle name="_Мирзачул 27-10-2007 йил_Зангиота 2--2,17 жадвал_Зангиота тумани 2016 й лойихалар 11-17-жад чорва9" xfId="8787"/>
    <cellStyle name="_Мирзачул 27-10-2007 йил_Разм Мева сабзавот 3.01.2010 й" xfId="8788"/>
    <cellStyle name="_Мирзачул 27-10-2007 йил_Разм Мева сабзавот 3.01.2010 й" xfId="8789"/>
    <cellStyle name="_Мирзачул 27-10-2007 йил_Режа 2010" xfId="8792"/>
    <cellStyle name="_Мирзачул 27-10-2007 йил_Режа 2010" xfId="8793"/>
    <cellStyle name="_Мирзачул 27-10-2007 йил_Тошкентга чикарилди" xfId="8796"/>
    <cellStyle name="_Мирзачул 27-10-2007 йил_Тошкентга чикарилди" xfId="8797"/>
    <cellStyle name="_Мирзачул пахта 07-06-07" xfId="4110"/>
    <cellStyle name="_Мирзачул пахта 07-06-07" xfId="4111"/>
    <cellStyle name="_Мирзачул пахта 07-06-07" xfId="4112"/>
    <cellStyle name="_Мирзачул пахта 07-06-07" xfId="4113"/>
    <cellStyle name="_Мирзачул пахта 07-06-07_1 жадвал" xfId="8798"/>
    <cellStyle name="_Мирзачул пахта 07-06-07_1 жадвал" xfId="8799"/>
    <cellStyle name="_Мирзачул пахта 07-06-07_2010 мева сабзавот тайёри Тошкент режа" xfId="8802"/>
    <cellStyle name="_Мирзачул пахта 07-06-07_2010 мева сабзавот тайёри Тошкент режа" xfId="8803"/>
    <cellStyle name="_Мирзачул пахта 07-06-07_Апрел кр такс иш хаки тулик 5.04.08 МБ га" xfId="8806"/>
    <cellStyle name="_Мирзачул пахта 07-06-07_Апрел кр такс иш хаки тулик 5.04.08 МБ га" xfId="8807"/>
    <cellStyle name="_Мирзачул пахта 07-06-07_Вилоят охиргиси" xfId="8810"/>
    <cellStyle name="_Мирзачул пахта 07-06-07_Вилоят охиргиси" xfId="8811"/>
    <cellStyle name="_Мирзачул пахта 07-06-07_Жиззах вилоят своди 24 та дастур ишла" xfId="8812"/>
    <cellStyle name="_Мирзачул пахта 07-06-07_Жиззах вилоят своди 24 та дастур ишла" xfId="8813"/>
    <cellStyle name="_Мирзачул пахта 07-06-07_Зангиота 2--2,17 жадвал" xfId="8814"/>
    <cellStyle name="_Мирзачул пахта 07-06-07_Зангиота 2--2,17 жадвал" xfId="8815"/>
    <cellStyle name="_Мирзачул пахта 07-06-07_Зангиота 2--2,17 жадвал_Зангиота тумани 2016 й лойихалар 11-17-жад чорва9" xfId="8816"/>
    <cellStyle name="_Мирзачул пахта 07-06-07_Зангиота 2--2,17 жадвал_Зангиота тумани 2016 й лойихалар 11-17-жад чорва9" xfId="8817"/>
    <cellStyle name="_Мирзачул пахта 07-06-07_Разм Мева сабзавот 3.01.2010 й" xfId="8818"/>
    <cellStyle name="_Мирзачул пахта 07-06-07_Разм Мева сабзавот 3.01.2010 й" xfId="8819"/>
    <cellStyle name="_Мирзачул пахта 07-06-07_Режа 2010" xfId="8822"/>
    <cellStyle name="_Мирзачул пахта 07-06-07_Режа 2010" xfId="8823"/>
    <cellStyle name="_Мирзачул пахта 07-06-07_Тошкентга чикарилди" xfId="8826"/>
    <cellStyle name="_Мирзачул пахта 07-06-07_Тошкентга чикарилди" xfId="8827"/>
    <cellStyle name="_Мирзачул пахта 16-06-07" xfId="4120"/>
    <cellStyle name="_Мирзачул пахта 16-06-07" xfId="4121"/>
    <cellStyle name="_Мирзачул пахта 16-06-07" xfId="4122"/>
    <cellStyle name="_Мирзачул пахта 16-06-07" xfId="4123"/>
    <cellStyle name="_Мирзачул пахта 16-06-07_1 жадвал" xfId="8828"/>
    <cellStyle name="_Мирзачул пахта 16-06-07_1 жадвал" xfId="8829"/>
    <cellStyle name="_Мирзачул пахта 16-06-07_2010 мева сабзавот тайёри Тошкент режа" xfId="8832"/>
    <cellStyle name="_Мирзачул пахта 16-06-07_2010 мева сабзавот тайёри Тошкент режа" xfId="8833"/>
    <cellStyle name="_Мирзачул пахта 16-06-07_Вилоят охиргиси" xfId="8836"/>
    <cellStyle name="_Мирзачул пахта 16-06-07_Вилоят охиргиси" xfId="8837"/>
    <cellStyle name="_Мирзачул пахта 16-06-07_Жиззах вилоят своди 24 та дастур ишла" xfId="8838"/>
    <cellStyle name="_Мирзачул пахта 16-06-07_Жиззах вилоят своди 24 та дастур ишла" xfId="8839"/>
    <cellStyle name="_Мирзачул пахта 16-06-07_Зангиота 2--2,17 жадвал" xfId="8840"/>
    <cellStyle name="_Мирзачул пахта 16-06-07_Зангиота 2--2,17 жадвал" xfId="8841"/>
    <cellStyle name="_Мирзачул пахта 16-06-07_Зангиота 2--2,17 жадвал_Зангиота тумани 2016 й лойихалар 11-17-жад чорва9" xfId="8842"/>
    <cellStyle name="_Мирзачул пахта 16-06-07_Зангиота 2--2,17 жадвал_Зангиота тумани 2016 й лойихалар 11-17-жад чорва9" xfId="8843"/>
    <cellStyle name="_Мирзачул пахта 16-06-07_Разм Мева сабзавот 3.01.2010 й" xfId="8844"/>
    <cellStyle name="_Мирзачул пахта 16-06-07_Разм Мева сабзавот 3.01.2010 й" xfId="8845"/>
    <cellStyle name="_Мирзачул пахта 16-06-07_Режа 2010" xfId="8848"/>
    <cellStyle name="_Мирзачул пахта 16-06-07_Режа 2010" xfId="8849"/>
    <cellStyle name="_Мирзачул пахта 16-06-07_Тошкентга чикарилди" xfId="8852"/>
    <cellStyle name="_Мирзачул пахта 16-06-07_Тошкентга чикарилди" xfId="8853"/>
    <cellStyle name="_Мирзачул-16-11-07" xfId="4130"/>
    <cellStyle name="_Мирзачул-16-11-07" xfId="4131"/>
    <cellStyle name="_Мирзачул-16-11-07" xfId="4132"/>
    <cellStyle name="_Мирзачул-16-11-07" xfId="4133"/>
    <cellStyle name="_Мирзачул-16-11-07_1 жадвал" xfId="8854"/>
    <cellStyle name="_Мирзачул-16-11-07_1 жадвал" xfId="8855"/>
    <cellStyle name="_Мирзачул-16-11-07_2010 мева сабзавот тайёри Тошкент режа" xfId="8858"/>
    <cellStyle name="_Мирзачул-16-11-07_2010 мева сабзавот тайёри Тошкент режа" xfId="8859"/>
    <cellStyle name="_Мирзачул-16-11-07_Вилоят охиргиси" xfId="8862"/>
    <cellStyle name="_Мирзачул-16-11-07_Вилоят охиргиси" xfId="8863"/>
    <cellStyle name="_Мирзачул-16-11-07_Жиззах вилоят своди 24 та дастур ишла" xfId="8864"/>
    <cellStyle name="_Мирзачул-16-11-07_Жиззах вилоят своди 24 та дастур ишла" xfId="8865"/>
    <cellStyle name="_Мирзачул-16-11-07_Зангиота 2--2,17 жадвал" xfId="8866"/>
    <cellStyle name="_Мирзачул-16-11-07_Зангиота 2--2,17 жадвал" xfId="8867"/>
    <cellStyle name="_Мирзачул-16-11-07_Зангиота 2--2,17 жадвал_Зангиота тумани 2016 й лойихалар 11-17-жад чорва9" xfId="8868"/>
    <cellStyle name="_Мирзачул-16-11-07_Зангиота 2--2,17 жадвал_Зангиота тумани 2016 й лойихалар 11-17-жад чорва9" xfId="8869"/>
    <cellStyle name="_Мирзачул-16-11-07_Разм Мева сабзавот 3.01.2010 й" xfId="8870"/>
    <cellStyle name="_Мирзачул-16-11-07_Разм Мева сабзавот 3.01.2010 й" xfId="8871"/>
    <cellStyle name="_Мирзачул-16-11-07_Режа 2010" xfId="8874"/>
    <cellStyle name="_Мирзачул-16-11-07_Режа 2010" xfId="8875"/>
    <cellStyle name="_Мирзачул-16-11-07_Тошкентга чикарилди" xfId="8878"/>
    <cellStyle name="_Мирзачул-16-11-07_Тошкентга чикарилди" xfId="8879"/>
    <cellStyle name="_Мирзачул-19-олтин" xfId="4140"/>
    <cellStyle name="_Мирзачул-19-олтин" xfId="4141"/>
    <cellStyle name="_Мирзачул-19-олтин" xfId="4142"/>
    <cellStyle name="_Мирзачул-19-олтин" xfId="4143"/>
    <cellStyle name="_Мирзачул-19-олтин_1 жадвал" xfId="8880"/>
    <cellStyle name="_Мирзачул-19-олтин_1 жадвал" xfId="8881"/>
    <cellStyle name="_Мирзачул-19-олтин_2010 мева сабзавот тайёри Тошкент режа" xfId="8884"/>
    <cellStyle name="_Мирзачул-19-олтин_2010 мева сабзавот тайёри Тошкент режа" xfId="8885"/>
    <cellStyle name="_Мирзачул-19-олтин_Вилоят охиргиси" xfId="8888"/>
    <cellStyle name="_Мирзачул-19-олтин_Вилоят охиргиси" xfId="8889"/>
    <cellStyle name="_Мирзачул-19-олтин_Жиззах вилоят своди 24 та дастур ишла" xfId="8890"/>
    <cellStyle name="_Мирзачул-19-олтин_Жиззах вилоят своди 24 та дастур ишла" xfId="8891"/>
    <cellStyle name="_Мирзачул-19-олтин_Зангиота 2--2,17 жадвал" xfId="8892"/>
    <cellStyle name="_Мирзачул-19-олтин_Зангиота 2--2,17 жадвал" xfId="8893"/>
    <cellStyle name="_Мирзачул-19-олтин_Зангиота 2--2,17 жадвал_Зангиота тумани 2016 й лойихалар 11-17-жад чорва9" xfId="8894"/>
    <cellStyle name="_Мирзачул-19-олтин_Зангиота 2--2,17 жадвал_Зангиота тумани 2016 й лойихалар 11-17-жад чорва9" xfId="8895"/>
    <cellStyle name="_Мирзачул-19-олтин_Разм Мева сабзавот 3.01.2010 й" xfId="8896"/>
    <cellStyle name="_Мирзачул-19-олтин_Разм Мева сабзавот 3.01.2010 й" xfId="8897"/>
    <cellStyle name="_Мирзачул-19-олтин_Режа 2010" xfId="8900"/>
    <cellStyle name="_Мирзачул-19-олтин_Режа 2010" xfId="8901"/>
    <cellStyle name="_Мирзачул-19-олтин_Тошкентга чикарилди" xfId="8904"/>
    <cellStyle name="_Мирзачул-19-олтин_Тошкентга чикарилди" xfId="8905"/>
    <cellStyle name="_Мониторинг 01-05-07 Вилоят" xfId="4150"/>
    <cellStyle name="_Мониторинг 01-05-07 Вилоят" xfId="4151"/>
    <cellStyle name="_Мониторинг 01-05-07 Вилоят" xfId="4152"/>
    <cellStyle name="_Мониторинг 01-05-07 Вилоят" xfId="4153"/>
    <cellStyle name="_Мониторинг 01-05-07 Вилоят_1 жадвал" xfId="8926"/>
    <cellStyle name="_Мониторинг 01-05-07 Вилоят_1 жадвал" xfId="8927"/>
    <cellStyle name="_Мониторинг 01-05-07 Вилоят_2010 мева сабзавот тайёри Тошкент режа" xfId="8930"/>
    <cellStyle name="_Мониторинг 01-05-07 Вилоят_2010 мева сабзавот тайёри Тошкент режа" xfId="8931"/>
    <cellStyle name="_Мониторинг 01-05-07 Вилоят_Вилоят охиргиси" xfId="8934"/>
    <cellStyle name="_Мониторинг 01-05-07 Вилоят_Вилоят охиргиси" xfId="8935"/>
    <cellStyle name="_Мониторинг 01-05-07 Вилоят_Жиззах вилоят своди 24 та дастур ишла" xfId="8936"/>
    <cellStyle name="_Мониторинг 01-05-07 Вилоят_Жиззах вилоят своди 24 та дастур ишла" xfId="8937"/>
    <cellStyle name="_Мониторинг 01-05-07 Вилоят_Зангиота 2--2,17 жадвал" xfId="8938"/>
    <cellStyle name="_Мониторинг 01-05-07 Вилоят_Зангиота 2--2,17 жадвал" xfId="8939"/>
    <cellStyle name="_Мониторинг 01-05-07 Вилоят_Зангиота 2--2,17 жадвал_Зангиота тумани 2016 й лойихалар 11-17-жад чорва9" xfId="8940"/>
    <cellStyle name="_Мониторинг 01-05-07 Вилоят_Зангиота 2--2,17 жадвал_Зангиота тумани 2016 й лойихалар 11-17-жад чорва9" xfId="8941"/>
    <cellStyle name="_Мониторинг 01-05-07 Вилоят_Разм Мева сабзавот 3.01.2010 й" xfId="8942"/>
    <cellStyle name="_Мониторинг 01-05-07 Вилоят_Разм Мева сабзавот 3.01.2010 й" xfId="8943"/>
    <cellStyle name="_Мониторинг 01-05-07 Вилоят_Режа 2010" xfId="8946"/>
    <cellStyle name="_Мониторинг 01-05-07 Вилоят_Режа 2010" xfId="8947"/>
    <cellStyle name="_Мониторинг 01-05-07 Вилоят_Тошкентга чикарилди" xfId="8950"/>
    <cellStyle name="_Мониторинг 01-05-07 Вилоят_Тошкентга чикарилди" xfId="8951"/>
    <cellStyle name="_мониторинг 20103 савдо январ-март   ойи йигма булимга" xfId="8952"/>
    <cellStyle name="_мониторинг 20103 савдо январ-март   ойи йигма булимга" xfId="8953"/>
    <cellStyle name="_Мониторинг 30-04-07 Вилоят" xfId="4160"/>
    <cellStyle name="_Мониторинг 30-04-07 Вилоят" xfId="4161"/>
    <cellStyle name="_Мониторинг 30-04-07 Вилоят" xfId="4162"/>
    <cellStyle name="_Мониторинг 30-04-07 Вилоят" xfId="4163"/>
    <cellStyle name="_Мониторинг 30-04-07 Вилоят_1 жадвал" xfId="8957"/>
    <cellStyle name="_Мониторинг 30-04-07 Вилоят_1 жадвал" xfId="8958"/>
    <cellStyle name="_Мониторинг 30-04-07 Вилоят_2010 мева сабзавот тайёри Тошкент режа" xfId="8961"/>
    <cellStyle name="_Мониторинг 30-04-07 Вилоят_2010 мева сабзавот тайёри Тошкент режа" xfId="8962"/>
    <cellStyle name="_Мониторинг 30-04-07 Вилоят_Вилоят охиргиси" xfId="8965"/>
    <cellStyle name="_Мониторинг 30-04-07 Вилоят_Вилоят охиргиси" xfId="8966"/>
    <cellStyle name="_Мониторинг 30-04-07 Вилоят_Жиззах вилоят своди 24 та дастур ишла" xfId="8967"/>
    <cellStyle name="_Мониторинг 30-04-07 Вилоят_Жиззах вилоят своди 24 та дастур ишла" xfId="8968"/>
    <cellStyle name="_Мониторинг 30-04-07 Вилоят_Зангиота 2--2,17 жадвал" xfId="8969"/>
    <cellStyle name="_Мониторинг 30-04-07 Вилоят_Зангиота 2--2,17 жадвал" xfId="8970"/>
    <cellStyle name="_Мониторинг 30-04-07 Вилоят_Зангиота 2--2,17 жадвал_Зангиота тумани 2016 й лойихалар 11-17-жад чорва9" xfId="8971"/>
    <cellStyle name="_Мониторинг 30-04-07 Вилоят_Зангиота 2--2,17 жадвал_Зангиота тумани 2016 й лойихалар 11-17-жад чорва9" xfId="8972"/>
    <cellStyle name="_Мониторинг 30-04-07 Вилоят_Разм Мева сабзавот 3.01.2010 й" xfId="8973"/>
    <cellStyle name="_Мониторинг 30-04-07 Вилоят_Разм Мева сабзавот 3.01.2010 й" xfId="8974"/>
    <cellStyle name="_Мониторинг 30-04-07 Вилоят_Режа 2010" xfId="8977"/>
    <cellStyle name="_Мониторинг 30-04-07 Вилоят_Режа 2010" xfId="8978"/>
    <cellStyle name="_Мониторинг 30-04-07 Вилоят_Тошкентга чикарилди" xfId="8981"/>
    <cellStyle name="_Мониторинг 30-04-07 Вилоят_Тошкентга чикарилди" xfId="8982"/>
    <cellStyle name="_Мониторинг 31,08,06" xfId="4169"/>
    <cellStyle name="_Мониторинг 31,08,06" xfId="4170"/>
    <cellStyle name="_Мониторинг 31,08,06" xfId="4171"/>
    <cellStyle name="_Мониторинг 31,08,06" xfId="4172"/>
    <cellStyle name="_Мониторинг 31,08,06_Вилоят охиргиси" xfId="8983"/>
    <cellStyle name="_Мониторинг 31,08,06_Вилоят охиргиси" xfId="8984"/>
    <cellStyle name="_Мониторинг 31,08,06_Жиззах вилоят своди 24 та дастур ишла" xfId="8985"/>
    <cellStyle name="_Мониторинг 31,08,06_Жиззах вилоят своди 24 та дастур ишла" xfId="8986"/>
    <cellStyle name="_Мониторинг 31,08,06_Зангиота 2--2,17 жадвал" xfId="8987"/>
    <cellStyle name="_Мониторинг 31,08,06_Зангиота 2--2,17 жадвал" xfId="8988"/>
    <cellStyle name="_Мониторинг 31,08,06_Зангиота 2--2,17 жадвал_Зангиота тумани 2016 й лойихалар 11-17-жад чорва9" xfId="8989"/>
    <cellStyle name="_Мониторинг 31,08,06_Зангиота 2--2,17 жадвал_Зангиота тумани 2016 й лойихалар 11-17-жад чорва9" xfId="8990"/>
    <cellStyle name="_Мониторинг 31,08,06_Режа 2010" xfId="8991"/>
    <cellStyle name="_Мониторинг 31,08,06_Режа 2010" xfId="8992"/>
    <cellStyle name="_Мониторинг 31,08,06_Режа 2010" xfId="8993"/>
    <cellStyle name="_Мониторинг 31,08,06_Режа 2010" xfId="8994"/>
    <cellStyle name="_Мониторинг 31,08,06_Тошкентга чикарилди" xfId="9001"/>
    <cellStyle name="_Мониторинг 31,08,06_Тошкентга чикарилди" xfId="9002"/>
    <cellStyle name="_Мониторинг 31,08,06_УХКМ ва БИО форма 01. 02. 09" xfId="9003"/>
    <cellStyle name="_Мониторинг 31,08,06_УХКМ ва БИО форма 01. 02. 09" xfId="9004"/>
    <cellStyle name="_Мониторинг 31,08,06_УХКМ ва БИО форма 01. 02. 09" xfId="9005"/>
    <cellStyle name="_Мониторинг 31,08,06_УХКМ ва БИО форма 01. 02. 09" xfId="9006"/>
    <cellStyle name="_Мониторинг СВОДНИЙ 2010 йил 6 ойлик ТОШКЕНТга" xfId="9013"/>
    <cellStyle name="_Мониторинг СВОДНИЙ 2010 йил 6 ойлик ТОШКЕНТга" xfId="9014"/>
    <cellStyle name="_ОБЛПЛАН жадваллар-2009 6 ой ТАЙЁР" xfId="9133"/>
    <cellStyle name="_ОБЛПЛАН жадваллар-2009 6 ой ТАЙЁР" xfId="9134"/>
    <cellStyle name="_ОБЛПЛАН жадваллар-2009 6 ой ТАЙЁР_2009 йил   йиллик" xfId="9138"/>
    <cellStyle name="_ОБЛПЛАН жадваллар-2009 6 ой ТАЙЁР_2009 йил   йиллик" xfId="9139"/>
    <cellStyle name="_ОБЛПЛАН жадваллар-2009 6 ой ТАЙЁР_2009 йил   йиллик  хисоботлар" xfId="9143"/>
    <cellStyle name="_ОБЛПЛАН жадваллар-2009 6 ой ТАЙЁР_2009 йил   йиллик  хисоботлар" xfId="9144"/>
    <cellStyle name="_ОБЛПЛАН жадваллар-2009 6 ой ТАЙЁР_2010 йил   йиллик" xfId="9147"/>
    <cellStyle name="_ОБЛПЛАН жадваллар-2009 6 ой ТАЙЁР_2010 йил   йиллик" xfId="9148"/>
    <cellStyle name="_ОБЛПЛАН жадваллар-2009 6 ой ТАЙЁР_Талаб ва унинг копланиши" xfId="9152"/>
    <cellStyle name="_ОБЛПЛАН жадваллар-2009 6 ой ТАЙЁР_Талаб ва унинг копланиши" xfId="9153"/>
    <cellStyle name="_олтингугут" xfId="4180"/>
    <cellStyle name="_олтингугут" xfId="4181"/>
    <cellStyle name="_олтингугут" xfId="4182"/>
    <cellStyle name="_олтингугут" xfId="4183"/>
    <cellStyle name="_олтингугут_Вилоят охиргиси" xfId="9156"/>
    <cellStyle name="_олтингугут_Вилоят охиргиси" xfId="9157"/>
    <cellStyle name="_олтингугут_Жиззах вилоят своди 24 та дастур ишла" xfId="9158"/>
    <cellStyle name="_олтингугут_Жиззах вилоят своди 24 та дастур ишла" xfId="9159"/>
    <cellStyle name="_олтингугут_Зангиота 2--2,17 жадвал" xfId="9160"/>
    <cellStyle name="_олтингугут_Зангиота 2--2,17 жадвал" xfId="9161"/>
    <cellStyle name="_олтингугут_Зангиота 2--2,17 жадвал_Зангиота тумани 2016 й лойихалар 11-17-жад чорва9" xfId="9162"/>
    <cellStyle name="_олтингугут_Зангиота 2--2,17 жадвал_Зангиота тумани 2016 й лойихалар 11-17-жад чорва9" xfId="9163"/>
    <cellStyle name="_олтингугут_Режа 2010" xfId="9164"/>
    <cellStyle name="_олтингугут_Режа 2010" xfId="9165"/>
    <cellStyle name="_олтингугут_Режа 2010" xfId="9166"/>
    <cellStyle name="_олтингугут_Режа 2010" xfId="9167"/>
    <cellStyle name="_олтингугут_Режа 2010_1 жадвал" xfId="9174"/>
    <cellStyle name="_олтингугут_Режа 2010_1 жадвал" xfId="9175"/>
    <cellStyle name="_олтингугут_Режа 2010_2010 мева сабзавот тайёри Тошкент режа" xfId="9178"/>
    <cellStyle name="_олтингугут_Режа 2010_2010 мева сабзавот тайёри Тошкент режа" xfId="9179"/>
    <cellStyle name="_олтингугут_Тошкентга чикарилди" xfId="9182"/>
    <cellStyle name="_олтингугут_Тошкентга чикарилди" xfId="9183"/>
    <cellStyle name="_олтингугут_УХКМ ва БИО форма 01. 02. 09" xfId="9184"/>
    <cellStyle name="_олтингугут_УХКМ ва БИО форма 01. 02. 09" xfId="9185"/>
    <cellStyle name="_олтингугут_УХКМ ва БИО форма 01. 02. 09" xfId="9186"/>
    <cellStyle name="_олтингугут_УХКМ ва БИО форма 01. 02. 09" xfId="9187"/>
    <cellStyle name="_П+Г-2007 апрел_форма" xfId="9195"/>
    <cellStyle name="_П+Г-2007 апрел_форма" xfId="9196"/>
    <cellStyle name="_П+Г-2007 апрел_форма" xfId="9197"/>
    <cellStyle name="_П+Г-2007 апрел_форма" xfId="9198"/>
    <cellStyle name="_П+Г-2007 апрел_форма_Апрел кр такс иш хаки тулик 5.04.08 МБ га" xfId="9205"/>
    <cellStyle name="_П+Г-2007 апрел_форма_Апрел кр такс иш хаки тулик 5.04.08 МБ га" xfId="9206"/>
    <cellStyle name="_П+Г-2007 МАЙ_18" xfId="9209"/>
    <cellStyle name="_П+Г-2007 МАЙ_18" xfId="9210"/>
    <cellStyle name="_П+Г-2007 МАЙ_18" xfId="9211"/>
    <cellStyle name="_П+Г-2007 МАЙ_18" xfId="9212"/>
    <cellStyle name="_П+Г-2007 МАЙ_18_Апрел кр такс иш хаки тулик 5.04.08 МБ га" xfId="9219"/>
    <cellStyle name="_П+Г-2007 МАЙ_18_Апрел кр такс иш хаки тулик 5.04.08 МБ га" xfId="9220"/>
    <cellStyle name="_П+Г-2007 МАЙ_янги" xfId="9223"/>
    <cellStyle name="_П+Г-2007 МАЙ_янги" xfId="9224"/>
    <cellStyle name="_П+Г-2007 МАЙ_янги" xfId="9225"/>
    <cellStyle name="_П+Г-2007 МАЙ_янги" xfId="9226"/>
    <cellStyle name="_П+Г-2007 МАЙ_янги_Апрел кр такс иш хаки тулик 5.04.08 МБ га" xfId="9233"/>
    <cellStyle name="_П+Г-2007 МАЙ_янги_Апрел кр такс иш хаки тулик 5.04.08 МБ га" xfId="9234"/>
    <cellStyle name="_Парр исси СВОД" xfId="9237"/>
    <cellStyle name="_ПАХТА КРЕДИТ 2008 МАРТ " xfId="9243"/>
    <cellStyle name="_ПАХТА КРЕДИТ 2008 МАРТ " xfId="9244"/>
    <cellStyle name="_ПАХТА КРЕДИТ 2008 МАРТ " xfId="9245"/>
    <cellStyle name="_Пахта-2007 апрел кредит" xfId="9251"/>
    <cellStyle name="_Пахта-2007 апрел кредит" xfId="9252"/>
    <cellStyle name="_Пахта-2007 апрел кредит" xfId="9253"/>
    <cellStyle name="_Пахта-2007 апрел кредит" xfId="9254"/>
    <cellStyle name="_Пахта-2007 апрел кредит_Апрел кр такс иш хаки тулик 5.04.08 МБ га" xfId="9261"/>
    <cellStyle name="_Пахта-2007 апрел кредит_Апрел кр такс иш хаки тулик 5.04.08 МБ га" xfId="9262"/>
    <cellStyle name="_Пахта-2007 апрел кредит_Апрел кр такс иш хаки тулик 5.04.08 МБ га" xfId="9263"/>
    <cellStyle name="_Пахта-2007 апрел кредит_Апрел кр такс иш хаки тулик 5.04.08 МБ га" xfId="9264"/>
    <cellStyle name="_Пахта-2007 апрел кредит_ЛИЗИНГ МОНИТОРИНГИ-1.11.08й русумлар буйича" xfId="9271"/>
    <cellStyle name="_Пахта-2007 апрел кредит_ЛИЗИНГ МОНИТОРИНГИ-1.11.08й русумлар буйича" xfId="9272"/>
    <cellStyle name="_Пахта-2007 апрел кредит_ЛИЗИНГ МОНИТОРИНГИ-1.11.08й русумлар буйича" xfId="9273"/>
    <cellStyle name="_Пахта-2007 апрел кредит_ЛИЗИНГ МОНИТОРИНГИ-1.11.08й русумлар буйича" xfId="9274"/>
    <cellStyle name="_Пахта-2007 апрел кредит_УХКМ ва БИО форма 01. 02. 09" xfId="9281"/>
    <cellStyle name="_Пахта-2007 апрел кредит_УХКМ ва БИО форма 01. 02. 09" xfId="9282"/>
    <cellStyle name="_Пахта-2007 апрел кредит_УХКМ ва БИО форма 01. 02. 09" xfId="9283"/>
    <cellStyle name="_Пахта-2007 апрел кредит_УХКМ ва БИО форма 01. 02. 09" xfId="9284"/>
    <cellStyle name="_Пахта-Галла-Апрел-Кредит" xfId="9291"/>
    <cellStyle name="_Пахта-Галла-Апрел-Кредит" xfId="9292"/>
    <cellStyle name="_Пахта-Галла-Апрел-Кредит" xfId="9293"/>
    <cellStyle name="_Пахта-Галла-Апрел-Кредит" xfId="9294"/>
    <cellStyle name="_Пахта-Галла-Апрел-Кредит_Апрел кр такс иш хаки тулик 5.04.08 МБ га" xfId="9301"/>
    <cellStyle name="_Пахта-Галла-Апрел-Кредит_Апрел кр такс иш хаки тулик 5.04.08 МБ га" xfId="9302"/>
    <cellStyle name="_Пахта-Галла-Апрел-Кредит_Апрел кр такс иш хаки тулик 5.04.08 МБ га" xfId="9303"/>
    <cellStyle name="_Пахта-Галла-Апрел-Кредит_Апрел кр такс иш хаки тулик 5.04.08 МБ га" xfId="9304"/>
    <cellStyle name="_Пахта-Галла-Апрел-Кредит_ЛИЗИНГ МОНИТОРИНГИ-1.11.08й русумлар буйича" xfId="9311"/>
    <cellStyle name="_Пахта-Галла-Апрел-Кредит_ЛИЗИНГ МОНИТОРИНГИ-1.11.08й русумлар буйича" xfId="9312"/>
    <cellStyle name="_Пахта-Галла-Апрел-Кредит_ЛИЗИНГ МОНИТОРИНГИ-1.11.08й русумлар буйича" xfId="9313"/>
    <cellStyle name="_Пахта-Галла-Апрел-Кредит_ЛИЗИНГ МОНИТОРИНГИ-1.11.08й русумлар буйича" xfId="9314"/>
    <cellStyle name="_Пахта-Галла-Апрел-Кредит_УХКМ ва БИО форма 01. 02. 09" xfId="9321"/>
    <cellStyle name="_Пахта-Галла-Апрел-Кредит_УХКМ ва БИО форма 01. 02. 09" xfId="9322"/>
    <cellStyle name="_Пахта-Галла-Апрел-Кредит_УХКМ ва БИО форма 01. 02. 09" xfId="9323"/>
    <cellStyle name="_Пахта-Галла-Апрел-Кредит_УХКМ ва БИО форма 01. 02. 09" xfId="9324"/>
    <cellStyle name="_Пахта-Галла-Май-Кредит" xfId="9331"/>
    <cellStyle name="_Пахта-Галла-Май-Кредит" xfId="9332"/>
    <cellStyle name="_Пахта-Галла-Май-Кредит" xfId="9333"/>
    <cellStyle name="_Пахта-Галла-Май-Кредит" xfId="9334"/>
    <cellStyle name="_Пахта-Галла-Май-Кредит_Апрел кр такс иш хаки тулик 5.04.08 МБ га" xfId="9341"/>
    <cellStyle name="_Пахта-Галла-Май-Кредит_Апрел кр такс иш хаки тулик 5.04.08 МБ га" xfId="9342"/>
    <cellStyle name="_Пахта-Галла-Май-Кредит_Апрел кр такс иш хаки тулик 5.04.08 МБ га" xfId="9343"/>
    <cellStyle name="_Пахта-Галла-Май-Кредит_Апрел кр такс иш хаки тулик 5.04.08 МБ га" xfId="9344"/>
    <cellStyle name="_Пахта-Галла-Май-Кредит_ЛИЗИНГ МОНИТОРИНГИ-1.11.08й русумлар буйича" xfId="9351"/>
    <cellStyle name="_Пахта-Галла-Май-Кредит_ЛИЗИНГ МОНИТОРИНГИ-1.11.08й русумлар буйича" xfId="9352"/>
    <cellStyle name="_Пахта-Галла-Май-Кредит_ЛИЗИНГ МОНИТОРИНГИ-1.11.08й русумлар буйича" xfId="9353"/>
    <cellStyle name="_Пахта-Галла-Май-Кредит_ЛИЗИНГ МОНИТОРИНГИ-1.11.08й русумлар буйича" xfId="9354"/>
    <cellStyle name="_Пахта-Галла-Май-Кредит_УХКМ ва БИО форма 01. 02. 09" xfId="9361"/>
    <cellStyle name="_Пахта-Галла-Май-Кредит_УХКМ ва БИО форма 01. 02. 09" xfId="9362"/>
    <cellStyle name="_Пахта-Галла-Май-Кредит_УХКМ ва БИО форма 01. 02. 09" xfId="9363"/>
    <cellStyle name="_Пахта-Галла-Май-Кредит_УХКМ ва БИО форма 01. 02. 09" xfId="9364"/>
    <cellStyle name="_Пахта-Сентябр" xfId="9371"/>
    <cellStyle name="_Пахта-Сентябр" xfId="9372"/>
    <cellStyle name="_Пахта-Сентябр" xfId="9373"/>
    <cellStyle name="_Пахта-Сентябр" xfId="9374"/>
    <cellStyle name="_Пахта-Сентябр_Апрел кр такс иш хаки тулик 5.04.08 МБ га" xfId="9381"/>
    <cellStyle name="_Пахта-Сентябр_Апрел кр такс иш хаки тулик 5.04.08 МБ га" xfId="9382"/>
    <cellStyle name="_ПАХТА-Тех.карта" xfId="9385"/>
    <cellStyle name="_ПАХТА-Тех.карта" xfId="9386"/>
    <cellStyle name="_ПАХТА-Тех.карта" xfId="9387"/>
    <cellStyle name="_ПАХТА-Тех.карта" xfId="9388"/>
    <cellStyle name="_ПАХТА-Тех.карта_УХКМ ва БИО форма 01. 02. 09" xfId="9395"/>
    <cellStyle name="_ПАХТА-Тех.карта_УХКМ ва БИО форма 01. 02. 09" xfId="9396"/>
    <cellStyle name="_ПАХТА-Тех.карта_УХКМ ва БИО форма 01. 02. 09" xfId="9397"/>
    <cellStyle name="_ПАХТА-Тех.карта_УХКМ ва БИО форма 01. 02. 09" xfId="9398"/>
    <cellStyle name="_П-Г-Апрел-2 ЯРМИ" xfId="9405"/>
    <cellStyle name="_П-Г-Апрел-2 ЯРМИ" xfId="9406"/>
    <cellStyle name="_П-Г-Апрел-2 ЯРМИ" xfId="9407"/>
    <cellStyle name="_П-Г-Апрел-2 ЯРМИ" xfId="9408"/>
    <cellStyle name="_П-Г-Апрел-2 ЯРМИ_Апрел кр такс иш хаки тулик 5.04.08 МБ га" xfId="9415"/>
    <cellStyle name="_П-Г-Апрел-2 ЯРМИ_Апрел кр такс иш хаки тулик 5.04.08 МБ га" xfId="9416"/>
    <cellStyle name="_П-Г-Апрел-2 ЯРМИ_Апрел кр такс иш хаки тулик 5.04.08 МБ га" xfId="9417"/>
    <cellStyle name="_П-Г-Апрел-2 ЯРМИ_Апрел кр такс иш хаки тулик 5.04.08 МБ га" xfId="9418"/>
    <cellStyle name="_П-Г-Апрел-2 ЯРМИ_ЛИЗИНГ МОНИТОРИНГИ-1.11.08й русумлар буйича" xfId="9425"/>
    <cellStyle name="_П-Г-Апрел-2 ЯРМИ_ЛИЗИНГ МОНИТОРИНГИ-1.11.08й русумлар буйича" xfId="9426"/>
    <cellStyle name="_П-Г-Апрел-2 ЯРМИ_ЛИЗИНГ МОНИТОРИНГИ-1.11.08й русумлар буйича" xfId="9427"/>
    <cellStyle name="_П-Г-Апрел-2 ЯРМИ_ЛИЗИНГ МОНИТОРИНГИ-1.11.08й русумлар буйича" xfId="9428"/>
    <cellStyle name="_П-Г-Апрел-2 ЯРМИ_УХКМ ва БИО форма 01. 02. 09" xfId="9435"/>
    <cellStyle name="_П-Г-Апрел-2 ЯРМИ_УХКМ ва БИО форма 01. 02. 09" xfId="9436"/>
    <cellStyle name="_П-Г-Апрел-2 ЯРМИ_УХКМ ва БИО форма 01. 02. 09" xfId="9437"/>
    <cellStyle name="_П-Г-Апрел-2 ЯРМИ_УХКМ ва БИО форма 01. 02. 09" xfId="9438"/>
    <cellStyle name="_ПРОГНОЗ  2009  ЙИЛ 22" xfId="9453"/>
    <cellStyle name="_Режа 2010" xfId="9462"/>
    <cellStyle name="_Режа 2010" xfId="9463"/>
    <cellStyle name="_Режа 2010" xfId="9464"/>
    <cellStyle name="_Режа 2010_1 жадвал" xfId="9470"/>
    <cellStyle name="_Режа 2010_1 жадвал" xfId="9471"/>
    <cellStyle name="_Режа 2010_2010 мева сабзавот тайёри Тошкент режа" xfId="9474"/>
    <cellStyle name="_Режа 2010_2010 мева сабзавот тайёри Тошкент режа" xfId="9475"/>
    <cellStyle name="_Режа апрел кредит 19-04-07 гача" xfId="4193"/>
    <cellStyle name="_Режа апрел кредит 19-04-07 гача" xfId="4194"/>
    <cellStyle name="_Режа апрел кредит 19-04-07 гача" xfId="4195"/>
    <cellStyle name="_Режа апрел кредит 19-04-07 гача" xfId="4196"/>
    <cellStyle name="_Режа апрел кредит 19-04-07 гача_1 жадвал" xfId="9478"/>
    <cellStyle name="_Режа апрел кредит 19-04-07 гача_1 жадвал" xfId="9479"/>
    <cellStyle name="_Режа апрел кредит 19-04-07 гача_2010 мева сабзавот тайёри Тошкент режа" xfId="9482"/>
    <cellStyle name="_Режа апрел кредит 19-04-07 гача_2010 мева сабзавот тайёри Тошкент режа" xfId="9483"/>
    <cellStyle name="_Режа апрел кредит 19-04-07 гача_Вилоят охиргиси" xfId="9486"/>
    <cellStyle name="_Режа апрел кредит 19-04-07 гача_Вилоят охиргиси" xfId="9487"/>
    <cellStyle name="_Режа апрел кредит 19-04-07 гача_Жиззах вилоят своди 24 та дастур ишла" xfId="9488"/>
    <cellStyle name="_Режа апрел кредит 19-04-07 гача_Жиззах вилоят своди 24 та дастур ишла" xfId="9489"/>
    <cellStyle name="_Режа апрел кредит 19-04-07 гача_Зангиота 2--2,17 жадвал" xfId="9490"/>
    <cellStyle name="_Режа апрел кредит 19-04-07 гача_Зангиота 2--2,17 жадвал" xfId="9491"/>
    <cellStyle name="_Режа апрел кредит 19-04-07 гача_Зангиота 2--2,17 жадвал_Зангиота тумани 2016 й лойихалар 11-17-жад чорва9" xfId="9492"/>
    <cellStyle name="_Режа апрел кредит 19-04-07 гача_Зангиота 2--2,17 жадвал_Зангиота тумани 2016 й лойихалар 11-17-жад чорва9" xfId="9493"/>
    <cellStyle name="_Режа апрел кредит 19-04-07 гача_Разм Мева сабзавот 3.01.2010 й" xfId="9494"/>
    <cellStyle name="_Режа апрел кредит 19-04-07 гача_Разм Мева сабзавот 3.01.2010 й" xfId="9495"/>
    <cellStyle name="_Режа апрел кредит 19-04-07 гача_Режа 2010" xfId="9498"/>
    <cellStyle name="_Режа апрел кредит 19-04-07 гача_Режа 2010" xfId="9499"/>
    <cellStyle name="_Режа апрел кредит 19-04-07 гача_Тошкентга чикарилди" xfId="9502"/>
    <cellStyle name="_Режа апрел кредит 19-04-07 гача_Тошкентга чикарилди" xfId="9503"/>
    <cellStyle name="_Режа булиниши" xfId="9504"/>
    <cellStyle name="_Режа булиниши" xfId="9505"/>
    <cellStyle name="_Режа булиниши_2009 йил   йиллик" xfId="9509"/>
    <cellStyle name="_Режа булиниши_2009 йил   йиллик" xfId="9510"/>
    <cellStyle name="_Режа булиниши_2009 йил   йиллик  хисоботлар" xfId="9513"/>
    <cellStyle name="_Режа булиниши_2009 йил   йиллик  хисоботлар" xfId="9514"/>
    <cellStyle name="_Режа булиниши_2010 йил   йиллик" xfId="9517"/>
    <cellStyle name="_Режа булиниши_2010 йил   йиллик" xfId="9518"/>
    <cellStyle name="_Режа булиниши_Талаб ва унинг копланиши" xfId="9521"/>
    <cellStyle name="_Режа булиниши_Талаб ва унинг копланиши" xfId="9522"/>
    <cellStyle name="_СВОД Жадваллар 2008-2012й" xfId="9635"/>
    <cellStyle name="_СВОД Жадваллар 2008-2012й" xfId="9636"/>
    <cellStyle name="_СВОД Жадваллар 2008-2012й_2009 йил   йиллик" xfId="9639"/>
    <cellStyle name="_СВОД Жадваллар 2008-2012й_2009 йил   йиллик" xfId="9640"/>
    <cellStyle name="_СВОД Жадваллар 2008-2012й_2009 йил   йиллик  хисоботлар" xfId="9643"/>
    <cellStyle name="_СВОД Жадваллар 2008-2012й_2009 йил   йиллик  хисоботлар" xfId="9644"/>
    <cellStyle name="_СВОД Жадваллар 2008-2012й_2010 й  9 ойлик  якун" xfId="9647"/>
    <cellStyle name="_СВОД Жадваллар 2008-2012й_2010 й  9 ойлик  якун" xfId="9648"/>
    <cellStyle name="_СВОД Жадваллар 2008-2012й_2010 йил   йиллик" xfId="9651"/>
    <cellStyle name="_СВОД Жадваллар 2008-2012й_2010 йил   йиллик" xfId="9652"/>
    <cellStyle name="_СВОД Жадваллар 2008-2012й_2011  - 6 жадваллар ВЭС" xfId="9655"/>
    <cellStyle name="_СВОД Жадваллар 2008-2012й_2011  - 6 жадваллар ВЭС" xfId="9656"/>
    <cellStyle name="_СВОД Жадваллар 2008-2012й_Кашкадарё 308  01.10.2010 й" xfId="9659"/>
    <cellStyle name="_СВОД Жадваллар 2008-2012й_Кашкадарё 308  01.10.2010 й" xfId="9660"/>
    <cellStyle name="_СВОД Жадваллар 2008-2012й_СВОД Прогноз 2008-2012й" xfId="9663"/>
    <cellStyle name="_СВОД Жадваллар 2008-2012й_СВОД Прогноз 2008-2012й" xfId="9664"/>
    <cellStyle name="_СВОД Жадваллар 2008-2012й_СВОД Прогноз 2008-2012й_2009 йил   йиллик" xfId="9667"/>
    <cellStyle name="_СВОД Жадваллар 2008-2012й_СВОД Прогноз 2008-2012й_2009 йил   йиллик" xfId="9668"/>
    <cellStyle name="_СВОД Жадваллар 2008-2012й_СВОД Прогноз 2008-2012й_2009 йил   йиллик  хисоботлар" xfId="9671"/>
    <cellStyle name="_СВОД Жадваллар 2008-2012й_СВОД Прогноз 2008-2012й_2009 йил   йиллик  хисоботлар" xfId="9672"/>
    <cellStyle name="_СВОД Жадваллар 2008-2012й_СВОД Прогноз 2008-2012й_2010 й  9 ойлик  якун" xfId="9675"/>
    <cellStyle name="_СВОД Жадваллар 2008-2012й_СВОД Прогноз 2008-2012й_2010 й  9 ойлик  якун" xfId="9676"/>
    <cellStyle name="_СВОД Жадваллар 2008-2012й_СВОД Прогноз 2008-2012й_2010 йил   йиллик" xfId="9679"/>
    <cellStyle name="_СВОД Жадваллар 2008-2012й_СВОД Прогноз 2008-2012й_2010 йил   йиллик" xfId="9680"/>
    <cellStyle name="_СВОД Жадваллар 2008-2012й_СВОД Прогноз 2008-2012й_2011  - 6 жадваллар ВЭС" xfId="9683"/>
    <cellStyle name="_СВОД Жадваллар 2008-2012й_СВОД Прогноз 2008-2012й_2011  - 6 жадваллар ВЭС" xfId="9684"/>
    <cellStyle name="_СВОД Жадваллар 2008-2012й_СВОД Прогноз 2008-2012й_Кашкадарё 308  01.10.2010 й" xfId="9687"/>
    <cellStyle name="_СВОД Жадваллар 2008-2012й_СВОД Прогноз 2008-2012й_Кашкадарё 308  01.10.2010 й" xfId="9688"/>
    <cellStyle name="_СВОД Жадваллар 2008-2012й_СВОД Прогноз 2008-2012й_Талаб ва унинг копланиши" xfId="9691"/>
    <cellStyle name="_СВОД Жадваллар 2008-2012й_СВОД Прогноз 2008-2012й_Талаб ва унинг копланиши" xfId="9692"/>
    <cellStyle name="_СВОД Жадваллар 2008-2012й_Талаб ва унинг копланиши" xfId="9695"/>
    <cellStyle name="_СВОД Жадваллар 2008-2012й_Талаб ва унинг копланиши" xfId="9696"/>
    <cellStyle name="_СВОД жадваллар-2009 6 ой" xfId="9699"/>
    <cellStyle name="_СВОД жадваллар-2009 6 ой" xfId="9700"/>
    <cellStyle name="_Свод Макет" xfId="9703"/>
    <cellStyle name="_СВОД Прогноз 2008-2012й" xfId="9712"/>
    <cellStyle name="_СВОД Прогноз 2008-2012й_2009 йил   йиллик" xfId="9715"/>
    <cellStyle name="_СВОД Прогноз 2008-2012й_2009 йил   йиллик" xfId="9716"/>
    <cellStyle name="_СВОД Прогноз 2008-2012й_2009 йил   йиллик  хисоботлар" xfId="9719"/>
    <cellStyle name="_СВОД Прогноз 2008-2012й_2009 йил   йиллик  хисоботлар" xfId="9720"/>
    <cellStyle name="_СВОД Прогноз 2008-2012й_2010 й  9 ойлик  якун" xfId="9723"/>
    <cellStyle name="_СВОД Прогноз 2008-2012й_2010 й  9 ойлик  якун" xfId="9724"/>
    <cellStyle name="_СВОД Прогноз 2008-2012й_2010 йил   йиллик" xfId="9727"/>
    <cellStyle name="_СВОД Прогноз 2008-2012й_2010 йил   йиллик" xfId="9728"/>
    <cellStyle name="_СВОД Прогноз 2008-2012й_2011  - 6 жадваллар ВЭС" xfId="9731"/>
    <cellStyle name="_СВОД Прогноз 2008-2012й_2011  - 6 жадваллар ВЭС" xfId="9732"/>
    <cellStyle name="_СВОД Прогноз 2008-2012й_Кашкадарё 308  01.10.2010 й" xfId="9735"/>
    <cellStyle name="_СВОД Прогноз 2008-2012й_Кашкадарё 308  01.10.2010 й" xfId="9736"/>
    <cellStyle name="_СВОД Прогноз 2008-2012й_Талаб ва унинг копланиши" xfId="9739"/>
    <cellStyle name="_СВОД Прогноз 2008-2012й_Талаб ва унинг копланиши" xfId="9740"/>
    <cellStyle name="_Свод тармоклар" xfId="9743"/>
    <cellStyle name="_Свод тармоклар" xfId="9744"/>
    <cellStyle name="_Сводная ВЭС" xfId="9750"/>
    <cellStyle name="_Сводная ВЭС" xfId="9751"/>
    <cellStyle name="_СЕНТЯБР 09.09 30." xfId="9753"/>
    <cellStyle name="_СЕНТЯБР 09.09 30." xfId="9754"/>
    <cellStyle name="_СЕНТЯБР 09.09 30._2009 йил   йиллик" xfId="9757"/>
    <cellStyle name="_СЕНТЯБР 09.09 30._2009 йил   йиллик" xfId="9758"/>
    <cellStyle name="_СЕНТЯБР 09.09 30._2009 йил   йиллик  хисоботлар" xfId="9762"/>
    <cellStyle name="_СЕНТЯБР 09.09 30._2009 йил   йиллик  хисоботлар" xfId="9763"/>
    <cellStyle name="_СЕНТЯБР 09.09 30._2010 йил   йиллик" xfId="9766"/>
    <cellStyle name="_СЕНТЯБР 09.09 30._2010 йил   йиллик" xfId="9767"/>
    <cellStyle name="_СЕНТЯБР 09.09 30._Талаб ва унинг копланиши" xfId="9771"/>
    <cellStyle name="_СЕНТЯБР 09.09 30._Талаб ва унинг копланиши" xfId="9772"/>
    <cellStyle name="_Солик_форма_епилган_умумий" xfId="9884"/>
    <cellStyle name="_Солик_форма_епилган_умумий" xfId="9885"/>
    <cellStyle name="_Солик_форма_епилган_умумий" xfId="9886"/>
    <cellStyle name="_Солик_форма_епилган_умумий" xfId="9887"/>
    <cellStyle name="_Солик_форма_умумий" xfId="9893"/>
    <cellStyle name="_Солик_форма_умумий" xfId="9894"/>
    <cellStyle name="_Солик_форма_умумий" xfId="9895"/>
    <cellStyle name="_Солик_форма_умумий" xfId="9896"/>
    <cellStyle name="_С-р , П Б, Х Б ва бошка банк 1,01,06 дан 25,05,06гача" xfId="4204"/>
    <cellStyle name="_С-р , П Б, Х Б ва бошка банк 1,01,06 дан 25,05,06гача" xfId="4205"/>
    <cellStyle name="_С-р , П Б, Х Б ва бошка банк 1,01,06 дан 25,05,06гача" xfId="4206"/>
    <cellStyle name="_С-р , П Б, Х Б ва бошка банк 1,01,06 дан 25,05,06гача" xfId="4207"/>
    <cellStyle name="_С-р , П Б, Х Б ва бошка банк 1,01,06 дан 25,05,06гача_Апрел кр такс иш хаки тулик 5.04.08 МБ га" xfId="9904"/>
    <cellStyle name="_С-р , П Б, Х Б ва бошка банк 1,01,06 дан 25,05,06гача_Апрел кр такс иш хаки тулик 5.04.08 МБ га" xfId="9905"/>
    <cellStyle name="_С-р , П Б, Х Б ва бошка банк 1,01,06 дан 25,05,06гача_Вилоят охиргиси" xfId="9909"/>
    <cellStyle name="_С-р , П Б, Х Б ва бошка банк 1,01,06 дан 25,05,06гача_Жиззах вилоят своди 24 та дастур ишла" xfId="9910"/>
    <cellStyle name="_С-р , П Б, Х Б ва бошка банк 1,01,06 дан 25,05,06гача_Жиззах вилоят своди 24 та дастур ишла" xfId="9911"/>
    <cellStyle name="_С-р , П Б, Х Б ва бошка банк 1,01,06 дан 25,05,06гача_Зангиота 2--2,17 жадвал" xfId="9912"/>
    <cellStyle name="_С-р , П Б, Х Б ва бошка банк 1,01,06 дан 25,05,06гача_Зангиота 2--2,17 жадвал" xfId="9913"/>
    <cellStyle name="_С-р , П Б, Х Б ва бошка банк 1,01,06 дан 25,05,06гача_Зангиота 2--2,17 жадвал_Зангиота тумани 2016 й лойихалар 11-17-жад чорва9" xfId="9914"/>
    <cellStyle name="_С-р , П Б, Х Б ва бошка банк 1,01,06 дан 25,05,06гача_Зангиота 2--2,17 жадвал_Зангиота тумани 2016 й лойихалар 11-17-жад чорва9" xfId="9915"/>
    <cellStyle name="_С-р , П Б, Х Б ва бошка банк 1,01,06 дан 25,05,06гача_ЛИЗИНГ МОНИТОРИНГИ-1.11.08й русумлар буйича" xfId="9916"/>
    <cellStyle name="_С-р , П Б, Х Б ва бошка банк 1,01,06 дан 25,05,06гача_ЛИЗИНГ МОНИТОРИНГИ-1.11.08й русумлар буйича" xfId="9917"/>
    <cellStyle name="_С-р , П Б, Х Б ва бошка банк 1,01,06 дан 25,05,06гача_Режа 2010" xfId="9920"/>
    <cellStyle name="_С-р , П Б, Х Б ва бошка банк 1,01,06 дан 25,05,06гача_Режа 2010" xfId="9921"/>
    <cellStyle name="_С-р , П Б, Х Б ва бошка банк 1,01,06 дан 25,05,06гача_Режа 2010" xfId="9922"/>
    <cellStyle name="_С-р , П Б, Х Б ва бошка банк 1,01,06 дан 25,05,06гача_Режа 2010" xfId="9923"/>
    <cellStyle name="_С-р , П Б, Х Б ва бошка банк 1,01,06 дан 25,05,06гача_Тошкентга чикарилди" xfId="9929"/>
    <cellStyle name="_С-р , П Б, Х Б ва бошка банк 1,01,06 дан 25,05,06гача_Тошкентга чикарилди" xfId="9930"/>
    <cellStyle name="_С-р , П Б, Х Б ва бошка банк 1,01,06 дан 25,05,06гача_УХКМ ва БИО форма 01. 02. 09" xfId="9931"/>
    <cellStyle name="_С-р , П Б, Х Б ва бошка банк 1,01,06 дан 25,05,06гача_УХКМ ва БИО форма 01. 02. 09" xfId="9932"/>
    <cellStyle name="_С-р , П Б, Х Б ва бошка банк 1,01,06 дан 25,05,06гача_УХКМ ва БИО форма 01. 02. 09" xfId="9933"/>
    <cellStyle name="_С-р , П Б, Х Б ва бошка банк 1,01,06 дан 25,05,06гача_УХКМ ва БИО форма 01. 02. 09" xfId="9934"/>
    <cellStyle name="_С-р , П Б, Х Б ва бошка банк 1,01,06 дан 25,05,06гача00" xfId="4214"/>
    <cellStyle name="_С-р , П Б, Х Б ва бошка банк 1,01,06 дан 25,05,06гача00" xfId="4215"/>
    <cellStyle name="_С-р , П Б, Х Б ва бошка банк 1,01,06 дан 25,05,06гача00" xfId="4216"/>
    <cellStyle name="_С-р , П Б, Х Б ва бошка банк 1,01,06 дан 25,05,06гача00" xfId="4217"/>
    <cellStyle name="_С-р , П Б, Х Б ва бошка банк 1,01,06 дан 25,05,06гача00_Вилоят охиргиси" xfId="9939"/>
    <cellStyle name="_С-р , П Б, Х Б ва бошка банк 1,01,06 дан 25,05,06гача00_Вилоят охиргиси" xfId="9940"/>
    <cellStyle name="_С-р , П Б, Х Б ва бошка банк 1,01,06 дан 25,05,06гача00_Жиззах вилоят своди 24 та дастур ишла" xfId="9941"/>
    <cellStyle name="_С-р , П Б, Х Б ва бошка банк 1,01,06 дан 25,05,06гача00_Жиззах вилоят своди 24 та дастур ишла" xfId="9942"/>
    <cellStyle name="_С-р , П Б, Х Б ва бошка банк 1,01,06 дан 25,05,06гача00_Зангиота 2--2,17 жадвал" xfId="9943"/>
    <cellStyle name="_С-р , П Б, Х Б ва бошка банк 1,01,06 дан 25,05,06гача00_Зангиота 2--2,17 жадвал" xfId="9944"/>
    <cellStyle name="_С-р , П Б, Х Б ва бошка банк 1,01,06 дан 25,05,06гача00_Зангиота 2--2,17 жадвал_Зангиота тумани 2016 й лойихалар 11-17-жад чорва9" xfId="9945"/>
    <cellStyle name="_С-р , П Б, Х Б ва бошка банк 1,01,06 дан 25,05,06гача00_Зангиота 2--2,17 жадвал_Зангиота тумани 2016 й лойихалар 11-17-жад чорва9" xfId="9946"/>
    <cellStyle name="_С-р , П Б, Х Б ва бошка банк 1,01,06 дан 25,05,06гача00_Режа 2010" xfId="9947"/>
    <cellStyle name="_С-р , П Б, Х Б ва бошка банк 1,01,06 дан 25,05,06гача00_Режа 2010" xfId="9948"/>
    <cellStyle name="_С-р , П Б, Х Б ва бошка банк 1,01,06 дан 25,05,06гача00_Режа 2010" xfId="9949"/>
    <cellStyle name="_С-р , П Б, Х Б ва бошка банк 1,01,06 дан 25,05,06гача00_Режа 2010" xfId="9950"/>
    <cellStyle name="_С-р , П Б, Х Б ва бошка банк 1,01,06 дан 25,05,06гача00_Тошкентга чикарилди" xfId="9957"/>
    <cellStyle name="_С-р , П Б, Х Б ва бошка банк 1,01,06 дан 25,05,06гача00_Тошкентга чикарилди" xfId="9958"/>
    <cellStyle name="_С-р , П Б, Х Б ва бошка банк 1,01,06 дан 25,05,06гача00_УХКМ ва БИО форма 01. 02. 09" xfId="9959"/>
    <cellStyle name="_С-р , П Б, Х Б ва бошка банк 1,01,06 дан 25,05,06гача00_УХКМ ва БИО форма 01. 02. 09" xfId="9960"/>
    <cellStyle name="_С-р , П Б, Х Б ва бошка банк 1,01,06 дан 25,05,06гача00_УХКМ ва БИО форма 01. 02. 09" xfId="9961"/>
    <cellStyle name="_С-р , П Б, Х Б ва бошка банк 1,01,06 дан 25,05,06гача00_УХКМ ва БИО форма 01. 02. 09" xfId="9962"/>
    <cellStyle name="_Сухроб Вилоят свод" xfId="10080"/>
    <cellStyle name="_Сухроб Вилоят свод" xfId="10081"/>
    <cellStyle name="_Сухроб Вилоят свод_2009 йил   йиллик" xfId="10085"/>
    <cellStyle name="_Сухроб Вилоят свод_2009 йил   йиллик" xfId="10086"/>
    <cellStyle name="_Сухроб Вилоят свод_2009 йил   йиллик  хисоботлар" xfId="10089"/>
    <cellStyle name="_Сухроб Вилоят свод_2009 йил   йиллик  хисоботлар" xfId="10090"/>
    <cellStyle name="_Сухроб Вилоят свод_2010 й  9 ойлик  якун" xfId="10093"/>
    <cellStyle name="_Сухроб Вилоят свод_2010 й  9 ойлик  якун" xfId="10094"/>
    <cellStyle name="_Сухроб Вилоят свод_2010 йил   йиллик" xfId="10097"/>
    <cellStyle name="_Сухроб Вилоят свод_2010 йил   йиллик" xfId="10098"/>
    <cellStyle name="_Сухроб Вилоят свод_2011  - 6 жадваллар ВЭС" xfId="10101"/>
    <cellStyle name="_Сухроб Вилоят свод_2011  - 6 жадваллар ВЭС" xfId="10102"/>
    <cellStyle name="_Сухроб Вилоят свод_Талаб ва унинг копланиши" xfId="10105"/>
    <cellStyle name="_Сухроб Вилоят свод_Талаб ва унинг копланиши" xfId="10106"/>
    <cellStyle name="_Талаб ва унинг копланиши" xfId="10110"/>
    <cellStyle name="_Талаб ва унинг копланиши" xfId="10111"/>
    <cellStyle name="_Талаб ва унинг копланиши_Вазирлар маҳкамасининг 319-сонли қарори иловалари" xfId="10114"/>
    <cellStyle name="_Талаб ва унинг копланиши_Вазирлар маҳкамасининг 319-сонли қарори иловалари" xfId="10115"/>
    <cellStyle name="_Талаб ва унинг копланиши_Вилоят  мева-сабзавот 2012" xfId="10118"/>
    <cellStyle name="_Талаб ва унинг копланиши_Вилоят  мева-сабзавот 2012" xfId="10119"/>
    <cellStyle name="_Талаб ва унинг копланиши_Қашқадарё Вилоят  мева-сабзавот 2012" xfId="10122"/>
    <cellStyle name="_Талаб ва унинг копланиши_Қашқадарё Вилоят  мева-сабзавот 2012" xfId="10123"/>
    <cellStyle name="_ТОМОРКА ЖАДВАЛИ ЭКИН" xfId="10126"/>
    <cellStyle name="_Тошкентга чикарилди" xfId="10138"/>
    <cellStyle name="_Тошкентга чикарилди" xfId="10139"/>
    <cellStyle name="_Тошкентга чикарилди" xfId="10140"/>
    <cellStyle name="_УЗГАРДИ ВАЗИРЛИК 85.5 минг талик ХОКИМГА 2009 й. 12 ойлик ЯНГИ ИШ УРИН. РАЗБОР" xfId="10145"/>
    <cellStyle name="_УЗГАРДИ ВАЗИРЛИК 85.5 минг талик ХОКИМГА 2009 й. 12 ойлик ЯНГИ ИШ УРИН. РАЗБОР" xfId="10146"/>
    <cellStyle name="_УЗГАРДИ ВАЗИРЛИК 85.5 минг талик ХОКИМГА 2009 й. 12 ойлик ЯНГИ ИШ УРИН. РАЗБОР_2009 йил   йиллик" xfId="10149"/>
    <cellStyle name="_УЗГАРДИ ВАЗИРЛИК 85.5 минг талик ХОКИМГА 2009 й. 12 ойлик ЯНГИ ИШ УРИН. РАЗБОР_2009 йил   йиллик" xfId="10150"/>
    <cellStyle name="_УЗГАРДИ ВАЗИРЛИК 85.5 минг талик ХОКИМГА 2009 й. 12 ойлик ЯНГИ ИШ УРИН. РАЗБОР_2009 йил   йиллик  хисоботлар" xfId="10154"/>
    <cellStyle name="_УЗГАРДИ ВАЗИРЛИК 85.5 минг талик ХОКИМГА 2009 й. 12 ойлик ЯНГИ ИШ УРИН. РАЗБОР_2009 йил   йиллик  хисоботлар" xfId="10155"/>
    <cellStyle name="_УЗГАРДИ ВАЗИРЛИК 85.5 минг талик ХОКИМГА 2009 й. 12 ойлик ЯНГИ ИШ УРИН. РАЗБОР_2010 йил   йиллик" xfId="10158"/>
    <cellStyle name="_УЗГАРДИ ВАЗИРЛИК 85.5 минг талик ХОКИМГА 2009 й. 12 ойлик ЯНГИ ИШ УРИН. РАЗБОР_2010 йил   йиллик" xfId="10159"/>
    <cellStyle name="_УЗГАРДИ ВАЗИРЛИК 85.5 минг талик ХОКИМГА 2009 й. 12 ойлик ЯНГИ ИШ УРИН. РАЗБОР_Талаб ва унинг копланиши" xfId="10163"/>
    <cellStyle name="_УЗГАРДИ ВАЗИРЛИК 85.5 минг талик ХОКИМГА 2009 й. 12 ойлик ЯНГИ ИШ УРИН. РАЗБОР_Талаб ва унинг копланиши" xfId="10164"/>
    <cellStyle name="_УХКМ ва БИО форма 01. 02. 09" xfId="10170"/>
    <cellStyle name="_УХКМ ва БИО форма 01. 02. 09" xfId="10171"/>
    <cellStyle name="_УХКМ ва БИО форма 01. 02. 09" xfId="10172"/>
    <cellStyle name="_УХКМ ва БИО форма 01. 02. 09" xfId="10173"/>
    <cellStyle name="_Факт 2006 йилга олганлар" xfId="4226"/>
    <cellStyle name="_Факт 2006 йилга олганлар" xfId="4227"/>
    <cellStyle name="_Факт 2006 йилга олганлар" xfId="4228"/>
    <cellStyle name="_Факт 2006 йилга олганлар" xfId="4229"/>
    <cellStyle name="_Факт 2006 йилга олганлар_Апрел кр такс иш хаки тулик 5.04.08 МБ га" xfId="10180"/>
    <cellStyle name="_Факт 2006 йилга олганлар_Апрел кр такс иш хаки тулик 5.04.08 МБ га" xfId="10181"/>
    <cellStyle name="_Факт 2006 йилга олганлар_Апрел кр такс иш хаки тулик 5.04.08 МБ га" xfId="10182"/>
    <cellStyle name="_Факт 2006 йилга олганлар_Апрел кр такс иш хаки тулик 5.04.08 МБ га" xfId="10183"/>
    <cellStyle name="_Факт 2006 йилга олганлар_Вилоят охиргиси" xfId="10190"/>
    <cellStyle name="_Факт 2006 йилга олганлар_Вилоят охиргиси" xfId="10191"/>
    <cellStyle name="_Факт 2006 йилга олганлар_Жиззах вилоят своди 24 та дастур ишла" xfId="10192"/>
    <cellStyle name="_Факт 2006 йилга олганлар_Жиззах вилоят своди 24 та дастур ишла" xfId="10193"/>
    <cellStyle name="_Факт 2006 йилга олганлар_Зангиота 2--2,17 жадвал" xfId="10194"/>
    <cellStyle name="_Факт 2006 йилга олганлар_Зангиота 2--2,17 жадвал" xfId="10195"/>
    <cellStyle name="_Факт 2006 йилга олганлар_Зангиота 2--2,17 жадвал_Зангиота тумани 2016 й лойихалар 11-17-жад чорва9" xfId="10196"/>
    <cellStyle name="_Факт 2006 йилга олганлар_Зангиота 2--2,17 жадвал_Зангиота тумани 2016 й лойихалар 11-17-жад чорва9" xfId="10197"/>
    <cellStyle name="_Факт 2006 йилга олганлар_ЛИЗИНГ МОНИТОРИНГИ-1.11.08й русумлар буйича" xfId="10198"/>
    <cellStyle name="_Факт 2006 йилга олганлар_ЛИЗИНГ МОНИТОРИНГИ-1.11.08й русумлар буйича" xfId="10199"/>
    <cellStyle name="_Факт 2006 йилга олганлар_ЛИЗИНГ МОНИТОРИНГИ-1.11.08й русумлар буйича" xfId="10200"/>
    <cellStyle name="_Факт 2006 йилга олганлар_ЛИЗИНГ МОНИТОРИНГИ-1.11.08й русумлар буйича" xfId="10201"/>
    <cellStyle name="_Факт 2006 йилга олганлар_Режа 2010" xfId="10208"/>
    <cellStyle name="_Факт 2006 йилга олганлар_Режа 2010" xfId="10209"/>
    <cellStyle name="_Факт 2006 йилга олганлар_Режа 2010" xfId="10210"/>
    <cellStyle name="_Факт 2006 йилга олганлар_Режа 2010" xfId="10211"/>
    <cellStyle name="_Факт 2006 йилга олганлар_Тошкентга чикарилди" xfId="10218"/>
    <cellStyle name="_Факт 2006 йилга олганлар_Тошкентга чикарилди" xfId="10219"/>
    <cellStyle name="_Факт 2006 йилга олганлар_УХКМ ва БИО форма 01. 02. 09" xfId="10220"/>
    <cellStyle name="_Факт 2006 йилга олганлар_УХКМ ва БИО форма 01. 02. 09" xfId="10221"/>
    <cellStyle name="_Факт 2006 йилга олганлар_УХКМ ва БИО форма 01. 02. 09" xfId="10222"/>
    <cellStyle name="_Факт 2006 йилга олганлар_УХКМ ва БИО форма 01. 02. 09" xfId="10223"/>
    <cellStyle name="_факторы2011 год" xfId="10232"/>
    <cellStyle name="_факторы2011 год" xfId="10233"/>
    <cellStyle name="_Фарғона" xfId="10454"/>
    <cellStyle name="_Фарғона" xfId="10455"/>
    <cellStyle name="_Фаргона Мева сабзавот 2013 йил" xfId="10458"/>
    <cellStyle name="_Фаргона Мева сабзавот 2013 йил" xfId="10459"/>
    <cellStyle name="_Фарғона_1-кисм 1-свод" xfId="10464"/>
    <cellStyle name="_Фарғона_1-кисм 1-свод" xfId="10465"/>
    <cellStyle name="_Фарғона_1-кисм 1-свод_2009 йил   йиллик" xfId="10468"/>
    <cellStyle name="_Фарғона_1-кисм 1-свод_2009 йил   йиллик" xfId="10469"/>
    <cellStyle name="_Фарғона_1-кисм 1-свод_2009 йил   йиллик  хисоботлар" xfId="10472"/>
    <cellStyle name="_Фарғона_1-кисм 1-свод_2009 йил   йиллик  хисоботлар" xfId="10473"/>
    <cellStyle name="_Фарғона_1-кисм 1-свод_2010 й  9 ойлик  якун" xfId="10476"/>
    <cellStyle name="_Фарғона_1-кисм 1-свод_2010 й  9 ойлик  якун" xfId="10477"/>
    <cellStyle name="_Фарғона_1-кисм 1-свод_2010 йил   йиллик" xfId="10480"/>
    <cellStyle name="_Фарғона_1-кисм 1-свод_2010 йил   йиллик" xfId="10481"/>
    <cellStyle name="_Фарғона_1-кисм 1-свод_2011  - 6 жадваллар ВЭС" xfId="10484"/>
    <cellStyle name="_Фарғона_1-кисм 1-свод_2011  - 6 жадваллар ВЭС" xfId="10485"/>
    <cellStyle name="_Фарғона_1-кисм 1-свод_Талаб ва унинг копланиши" xfId="10488"/>
    <cellStyle name="_Фарғона_1-кисм 1-свод_Талаб ва унинг копланиши" xfId="10489"/>
    <cellStyle name="_Фарғона_2009 йил   йиллик  хисоботлар" xfId="10493"/>
    <cellStyle name="_Фарғона_2009 йил   йиллик  хисоботлар" xfId="10494"/>
    <cellStyle name="_Фарғона_2009 йил   йиллик  хисоботлар_Вазирлар маҳкамасининг 319-сонли қарори иловалари" xfId="10497"/>
    <cellStyle name="_Фарғона_2009 йил   йиллик  хисоботлар_Вазирлар маҳкамасининг 319-сонли қарори иловалари" xfId="10498"/>
    <cellStyle name="_Фарғона_2009 йил   йиллик  хисоботлар_Вилоят  мева-сабзавот 2012" xfId="10501"/>
    <cellStyle name="_Фарғона_2009 йил   йиллик  хисоботлар_Вилоят  мева-сабзавот 2012" xfId="10502"/>
    <cellStyle name="_Фарғона_2009 йил   йиллик  хисоботлар_Қашқадарё Вилоят  мева-сабзавот 2012" xfId="10505"/>
    <cellStyle name="_Фарғона_2009 йил   йиллик  хисоботлар_Қашқадарё Вилоят  мева-сабзавот 2012" xfId="10506"/>
    <cellStyle name="_Фарғона_2009йилЯкуниЖадваллар" xfId="10509"/>
    <cellStyle name="_Фарғона_2009йилЯкуниЖадваллар" xfId="10510"/>
    <cellStyle name="_Фарғона_2009йилЯкуниЖадваллар_2009 йил   йиллик" xfId="10513"/>
    <cellStyle name="_Фарғона_2009йилЯкуниЖадваллар_2009 йил   йиллик" xfId="10514"/>
    <cellStyle name="_Фарғона_2009йилЯкуниЖадваллар_2009 йил   йиллик  хисоботлар" xfId="10517"/>
    <cellStyle name="_Фарғона_2009йилЯкуниЖадваллар_2009 йил   йиллик  хисоботлар" xfId="10518"/>
    <cellStyle name="_Фарғона_2009йилЯкуниЖадваллар_2009 йил   йиллик  хисоботлар_Вазирлар маҳкамасининг 319-сонли қарори иловалари" xfId="10521"/>
    <cellStyle name="_Фарғона_2009йилЯкуниЖадваллар_2009 йил   йиллик  хисоботлар_Вазирлар маҳкамасининг 319-сонли қарори иловалари" xfId="10522"/>
    <cellStyle name="_Фарғона_2009йилЯкуниЖадваллар_2009 йил   йиллик  хисоботлар_Вилоят  мева-сабзавот 2012" xfId="10525"/>
    <cellStyle name="_Фарғона_2009йилЯкуниЖадваллар_2009 йил   йиллик  хисоботлар_Вилоят  мева-сабзавот 2012" xfId="10526"/>
    <cellStyle name="_Фарғона_2009йилЯкуниЖадваллар_2009 йил   йиллик  хисоботлар_Қашқадарё Вилоят  мева-сабзавот 2012" xfId="10529"/>
    <cellStyle name="_Фарғона_2009йилЯкуниЖадваллар_2009 йил   йиллик  хисоботлар_Қашқадарё Вилоят  мева-сабзавот 2012" xfId="10530"/>
    <cellStyle name="_Фарғона_2009йилЯкуниЖадваллар_2010 йил   йиллик" xfId="10533"/>
    <cellStyle name="_Фарғона_2009йилЯкуниЖадваллар_2010 йил   йиллик" xfId="10534"/>
    <cellStyle name="_Фарғона_2009йилЯкуниЖадваллар_Талаб ва унинг копланиши" xfId="10537"/>
    <cellStyle name="_Фарғона_2009йилЯкуниЖадваллар_Талаб ва унинг копланиши" xfId="10538"/>
    <cellStyle name="_Фарғона_2009йилЯкуниЖадваллар_Талаб ва унинг копланиши_Вазирлар маҳкамасининг 319-сонли қарори иловалари" xfId="10541"/>
    <cellStyle name="_Фарғона_2009йилЯкуниЖадваллар_Талаб ва унинг копланиши_Вазирлар маҳкамасининг 319-сонли қарори иловалари" xfId="10542"/>
    <cellStyle name="_Фарғона_2009йилЯкуниЖадваллар_Талаб ва унинг копланиши_Вилоят  мева-сабзавот 2012" xfId="10545"/>
    <cellStyle name="_Фарғона_2009йилЯкуниЖадваллар_Талаб ва унинг копланиши_Вилоят  мева-сабзавот 2012" xfId="10546"/>
    <cellStyle name="_Фарғона_2009йилЯкуниЖадваллар_Талаб ва унинг копланиши_Қашқадарё Вилоят  мева-сабзавот 2012" xfId="10549"/>
    <cellStyle name="_Фарғона_2009йилЯкуниЖадваллар_Талаб ва унинг копланиши_Қашқадарё Вилоят  мева-сабзавот 2012" xfId="10550"/>
    <cellStyle name="_Фарғона_2010 y I ярим йил киш хуж " xfId="10553"/>
    <cellStyle name="_Фарғона_2010 y I ярим йил киш хуж " xfId="10554"/>
    <cellStyle name="_Фарғона_2010 y I ярим йил киш хуж _Фаргона Мева сабзавот 2012 йил" xfId="10557"/>
    <cellStyle name="_Фарғона_2010 y I ярим йил киш хуж _Фаргона Мева сабзавот 2012 йил" xfId="10558"/>
    <cellStyle name="_Фарғона_2010 y I ярим йил киш хуж _Фаргона Мева сабзавот 2012 йил 5д" xfId="10561"/>
    <cellStyle name="_Фарғона_2010 y I ярим йил киш хуж _Фаргона Мева сабзавот 2012 йил 5д" xfId="10562"/>
    <cellStyle name="_Фарғона_2010 y I ярим йил киш хуж _Фаргона Мева сабзавот 2013 йил" xfId="10565"/>
    <cellStyle name="_Фарғона_2010 y I ярим йил киш хуж _Фаргона Мева сабзавот 2013 йил" xfId="10566"/>
    <cellStyle name="_Фарғона_2010 й  9 ойлик  якун" xfId="10570"/>
    <cellStyle name="_Фарғона_2010 й  9 ойлик  якун" xfId="10571"/>
    <cellStyle name="_Фарғона_2010 й  9 ойлик  якун_Вазирлар маҳкамасининг 319-сонли қарори иловалари" xfId="10574"/>
    <cellStyle name="_Фарғона_2010 й  9 ойлик  якун_Вазирлар маҳкамасининг 319-сонли қарори иловалари" xfId="10575"/>
    <cellStyle name="_Фарғона_2010 й  9 ойлик  якун_Вилоят  мева-сабзавот 2012" xfId="10578"/>
    <cellStyle name="_Фарғона_2010 й  9 ойлик  якун_Вилоят  мева-сабзавот 2012" xfId="10579"/>
    <cellStyle name="_Фарғона_2010 й  9 ойлик  якун_Қашқадарё Вилоят  мева-сабзавот 2012" xfId="10582"/>
    <cellStyle name="_Фарғона_2010 й  9 ойлик  якун_Қашқадарё Вилоят  мева-сабзавот 2012" xfId="10583"/>
    <cellStyle name="_Фарғона_2011  - 6 жадваллар ВЭС" xfId="10587"/>
    <cellStyle name="_Фарғона_2011  - 6 жадваллар ВЭС" xfId="10588"/>
    <cellStyle name="_Фарғона_2011  - 6 жадваллар Иқтисод свод4" xfId="10592"/>
    <cellStyle name="_Фарғона_2011  - 6 жадваллар Иқтисод свод4" xfId="10593"/>
    <cellStyle name="_Фарғона_2011  I чорак жадваллар ВЭС" xfId="10597"/>
    <cellStyle name="_Фарғона_2011  I чорак жадваллар ВЭС" xfId="10598"/>
    <cellStyle name="_Фарғона_2011 й  9 ойлик  якун" xfId="10602"/>
    <cellStyle name="_Фарғона_2011 й  9 ойлик  якун" xfId="10603"/>
    <cellStyle name="_Фарғона_2011 й  9 ойлик  якун_Вазирлар маҳкамасининг 319-сонли қарори иловалари" xfId="10606"/>
    <cellStyle name="_Фарғона_2011 й  9 ойлик  якун_Вазирлар маҳкамасининг 319-сонли қарори иловалари" xfId="10607"/>
    <cellStyle name="_Фарғона_2011 й  9 ойлик  якун_Вилоят  мева-сабзавот 2012" xfId="10610"/>
    <cellStyle name="_Фарғона_2011 й  9 ойлик  якун_Вилоят  мева-сабзавот 2012" xfId="10611"/>
    <cellStyle name="_Фарғона_2011 й  9 ойлик  якун_Қашқадарё Вилоят  мева-сабзавот 2012" xfId="10614"/>
    <cellStyle name="_Фарғона_2011 й  9 ойлик  якун_Қашқадарё Вилоят  мева-сабзавот 2012" xfId="10615"/>
    <cellStyle name="_Фарғона_Талаб ва унинг копланиши" xfId="10620"/>
    <cellStyle name="_Фарғона_Талаб ва унинг копланиши" xfId="10621"/>
    <cellStyle name="_Фарғона_Талаб ва унинг копланиши_Вазирлар маҳкамасининг 319-сонли қарори иловалари" xfId="10624"/>
    <cellStyle name="_Фарғона_Талаб ва унинг копланиши_Вазирлар маҳкамасининг 319-сонли қарори иловалари" xfId="10625"/>
    <cellStyle name="_Фарғона_Талаб ва унинг копланиши_Вилоят  мева-сабзавот 2012" xfId="10628"/>
    <cellStyle name="_Фарғона_Талаб ва унинг копланиши_Вилоят  мева-сабзавот 2012" xfId="10629"/>
    <cellStyle name="_Фарғона_Талаб ва унинг копланиши_Қашқадарё Вилоят  мева-сабзавот 2012" xfId="10632"/>
    <cellStyle name="_Фарғона_Талаб ва унинг копланиши_Қашқадарё Вилоят  мева-сабзавот 2012" xfId="10633"/>
    <cellStyle name="_Фарғона_Фаргона Мева сабзавот 2013 йил" xfId="10637"/>
    <cellStyle name="_Фарғона_Фаргона Мева сабзавот 2013 йил" xfId="10638"/>
    <cellStyle name="_Форма-ЯИЎ ва бандлик" xfId="10641"/>
    <cellStyle name="_Форма-ЯИЎ ва бандлик" xfId="10642"/>
    <cellStyle name="_Форма-ЯИЎ ва бандлик_Вазирлар маҳкамасининг 319-сонли қарори иловалари" xfId="10645"/>
    <cellStyle name="_Форма-ЯИЎ ва бандлик_Вазирлар маҳкамасининг 319-сонли қарори иловалари" xfId="10646"/>
    <cellStyle name="_Форма-ЯИЎ ва бандлик_Вилоят  мева-сабзавот 2012" xfId="10649"/>
    <cellStyle name="_Форма-ЯИЎ ва бандлик_Вилоят  мева-сабзавот 2012" xfId="10650"/>
    <cellStyle name="_Форма-ЯИЎ ва бандлик_Қашқадарё Вилоят  мева-сабзавот 2012" xfId="10653"/>
    <cellStyle name="_Форма-ЯИЎ ва бандлик_Қашқадарё Вилоят  мева-сабзавот 2012" xfId="10654"/>
    <cellStyle name="_Химия-11" xfId="10657"/>
    <cellStyle name="_Химия-11" xfId="10658"/>
    <cellStyle name="_Химия-11" xfId="10659"/>
    <cellStyle name="_Химия-11" xfId="10660"/>
    <cellStyle name="_Химия-11_Апрел кр такс иш хаки тулик 5.04.08 МБ га" xfId="10666"/>
    <cellStyle name="_Химия-11_Апрел кр такс иш хаки тулик 5.04.08 МБ га" xfId="10667"/>
    <cellStyle name="_ХОКИМГА 2009 й. 7 ойлик ЯНГИ ИШ УРИН ОХИРГИСИ. РАЗБОР" xfId="10670"/>
    <cellStyle name="_ХОКИМГА 2009 й. 7 ойлик ЯНГИ ИШ УРИН ОХИРГИСИ. РАЗБОР" xfId="10671"/>
    <cellStyle name="_ХОКИМГА 2009 й. 7 ойлик ЯНГИ ИШ УРИН ОХИРГИСИ. РАЗБОР_2009 йил   йиллик" xfId="10675"/>
    <cellStyle name="_ХОКИМГА 2009 й. 7 ойлик ЯНГИ ИШ УРИН ОХИРГИСИ. РАЗБОР_2009 йил   йиллик" xfId="10676"/>
    <cellStyle name="_ХОКИМГА 2009 й. 7 ойлик ЯНГИ ИШ УРИН ОХИРГИСИ. РАЗБОР_2009 йил   йиллик  хисоботлар" xfId="10679"/>
    <cellStyle name="_ХОКИМГА 2009 й. 7 ойлик ЯНГИ ИШ УРИН ОХИРГИСИ. РАЗБОР_2009 йил   йиллик  хисоботлар" xfId="10680"/>
    <cellStyle name="_ХОКИМГА 2009 й. 7 ойлик ЯНГИ ИШ УРИН ОХИРГИСИ. РАЗБОР_2010 йил   йиллик" xfId="10683"/>
    <cellStyle name="_ХОКИМГА 2009 й. 7 ойлик ЯНГИ ИШ УРИН ОХИРГИСИ. РАЗБОР_2010 йил   йиллик" xfId="10684"/>
    <cellStyle name="_ХОКИМГА 2009 й. 7 ойлик ЯНГИ ИШ УРИН ОХИРГИСИ. РАЗБОР_Талаб ва унинг копланиши" xfId="10687"/>
    <cellStyle name="_ХОКИМГА 2009 й. 7 ойлик ЯНГИ ИШ УРИН ОХИРГИСИ. РАЗБОР_Талаб ва унинг копланиши" xfId="10688"/>
    <cellStyle name="_ХОКИМГА 2009 й. 9 ойлик ЯНГИ ИШ УРИН ОХИРГИСИ. РАЗБОР" xfId="10692"/>
    <cellStyle name="_ХОКИМГА 2009 й. 9 ойлик ЯНГИ ИШ УРИН ОХИРГИСИ. РАЗБОР" xfId="10693"/>
    <cellStyle name="_ХОКИМГА 2009 й. 9 ойлик ЯНГИ ИШ УРИН ОХИРГИСИ. РАЗБОР_2009 йил   йиллик" xfId="10696"/>
    <cellStyle name="_ХОКИМГА 2009 й. 9 ойлик ЯНГИ ИШ УРИН ОХИРГИСИ. РАЗБОР_2009 йил   йиллик" xfId="10697"/>
    <cellStyle name="_ХОКИМГА 2009 й. 9 ойлик ЯНГИ ИШ УРИН ОХИРГИСИ. РАЗБОР_2009 йил   йиллик  хисоботлар" xfId="10701"/>
    <cellStyle name="_ХОКИМГА 2009 й. 9 ойлик ЯНГИ ИШ УРИН ОХИРГИСИ. РАЗБОР_2009 йил   йиллик  хисоботлар" xfId="10702"/>
    <cellStyle name="_ХОКИМГА 2009 й. 9 ойлик ЯНГИ ИШ УРИН ОХИРГИСИ. РАЗБОР_2010 йил   йиллик" xfId="10705"/>
    <cellStyle name="_ХОКИМГА 2009 й. 9 ойлик ЯНГИ ИШ УРИН ОХИРГИСИ. РАЗБОР_2010 йил   йиллик" xfId="10706"/>
    <cellStyle name="_ХОКИМГА 2009 й. 9 ойлик ЯНГИ ИШ УРИН ОХИРГИСИ. РАЗБОР_Талаб ва унинг копланиши" xfId="10710"/>
    <cellStyle name="_ХОКИМГА 2009 й. 9 ойлик ЯНГИ ИШ УРИН ОХИРГИСИ. РАЗБОР_Талаб ва унинг копланиши" xfId="10711"/>
    <cellStyle name="_Чиким Апрел ойи котди" xfId="4237"/>
    <cellStyle name="_Чиким Апрел ойи котди" xfId="4238"/>
    <cellStyle name="_Чиким Апрел ойи котди" xfId="4239"/>
    <cellStyle name="_Чиким Апрел ойи котди" xfId="4240"/>
    <cellStyle name="_Чиким Апрел ойи котди_Вилоят охиргиси" xfId="10824"/>
    <cellStyle name="_Чиким Апрел ойи котди_Вилоят охиргиси" xfId="10825"/>
    <cellStyle name="_Чиким Апрел ойи котди_Жиззах вилоят своди 24 та дастур ишла" xfId="10826"/>
    <cellStyle name="_Чиким Апрел ойи котди_Жиззах вилоят своди 24 та дастур ишла" xfId="10827"/>
    <cellStyle name="_Чиким Апрел ойи котди_Зангиота 2--2,17 жадвал" xfId="10828"/>
    <cellStyle name="_Чиким Апрел ойи котди_Зангиота 2--2,17 жадвал" xfId="10829"/>
    <cellStyle name="_Чиким Апрел ойи котди_Зангиота 2--2,17 жадвал_Зангиота тумани 2016 й лойихалар 11-17-жад чорва9" xfId="10830"/>
    <cellStyle name="_Чиким Апрел ойи котди_Зангиота 2--2,17 жадвал_Зангиота тумани 2016 й лойихалар 11-17-жад чорва9" xfId="10831"/>
    <cellStyle name="_Чиким Апрел ойи котди_Режа 2010" xfId="10832"/>
    <cellStyle name="_Чиким Апрел ойи котди_Режа 2010" xfId="10833"/>
    <cellStyle name="_Чиким Апрел ойи котди_Режа 2010" xfId="10834"/>
    <cellStyle name="_Чиким Апрел ойи котди_Режа 2010" xfId="10835"/>
    <cellStyle name="_Чиким Апрел ойи котди_Режа 2010_1 жадвал" xfId="10842"/>
    <cellStyle name="_Чиким Апрел ойи котди_Режа 2010_1 жадвал" xfId="10843"/>
    <cellStyle name="_Чиким Апрел ойи котди_Режа 2010_2010 мева сабзавот тайёри Тошкент режа" xfId="10846"/>
    <cellStyle name="_Чиким Апрел ойи котди_Режа 2010_2010 мева сабзавот тайёри Тошкент режа" xfId="10847"/>
    <cellStyle name="_Чиким Апрел ойи котди_Тошкентга чикарилди" xfId="10850"/>
    <cellStyle name="_Чиким Апрел ойи котди_Тошкентга чикарилди" xfId="10851"/>
    <cellStyle name="_Чиким Апрел ойи котди_УХКМ ва БИО форма 01. 02. 09" xfId="10852"/>
    <cellStyle name="_Чиким Апрел ойи котди_УХКМ ва БИО форма 01. 02. 09" xfId="10853"/>
    <cellStyle name="_Чиким Апрел ойи котди_УХКМ ва БИО форма 01. 02. 09" xfId="10854"/>
    <cellStyle name="_Чиким Апрел ойи котди_УХКМ ва БИО форма 01. 02. 09" xfId="10855"/>
    <cellStyle name="_Чиким июн" xfId="4246"/>
    <cellStyle name="_Чиким июн" xfId="4247"/>
    <cellStyle name="_Чиким июн" xfId="4248"/>
    <cellStyle name="_Чиким июн" xfId="4249"/>
    <cellStyle name="_Чиким июн_Апрел кр такс иш хаки тулик 5.04.08 МБ га" xfId="10862"/>
    <cellStyle name="_Чиким июн_Апрел кр такс иш хаки тулик 5.04.08 МБ га" xfId="10863"/>
    <cellStyle name="_Чиким июн_Апрел кр такс иш хаки тулик 5.04.08 МБ га" xfId="10864"/>
    <cellStyle name="_Чиким июн_Апрел кр такс иш хаки тулик 5.04.08 МБ га" xfId="10865"/>
    <cellStyle name="_Чиким июн_Вилоят охиргиси" xfId="10872"/>
    <cellStyle name="_Чиким июн_Вилоят охиргиси" xfId="10873"/>
    <cellStyle name="_Чиким июн_Жиззах вилоят своди 24 та дастур ишла" xfId="10874"/>
    <cellStyle name="_Чиким июн_Жиззах вилоят своди 24 та дастур ишла" xfId="10875"/>
    <cellStyle name="_Чиким июн_Зангиота 2--2,17 жадвал" xfId="10876"/>
    <cellStyle name="_Чиким июн_Зангиота 2--2,17 жадвал" xfId="10877"/>
    <cellStyle name="_Чиким июн_Зангиота 2--2,17 жадвал_Зангиота тумани 2016 й лойихалар 11-17-жад чорва9" xfId="10878"/>
    <cellStyle name="_Чиким июн_Зангиота 2--2,17 жадвал_Зангиота тумани 2016 й лойихалар 11-17-жад чорва9" xfId="10879"/>
    <cellStyle name="_Чиким июн_ЛИЗИНГ МОНИТОРИНГИ-1.11.08й русумлар буйича" xfId="10880"/>
    <cellStyle name="_Чиким июн_ЛИЗИНГ МОНИТОРИНГИ-1.11.08й русумлар буйича" xfId="10881"/>
    <cellStyle name="_Чиким июн_ЛИЗИНГ МОНИТОРИНГИ-1.11.08й русумлар буйича" xfId="10882"/>
    <cellStyle name="_Чиким июн_ЛИЗИНГ МОНИТОРИНГИ-1.11.08й русумлар буйича" xfId="10883"/>
    <cellStyle name="_Чиким июн_Режа 2010" xfId="10890"/>
    <cellStyle name="_Чиким июн_Режа 2010" xfId="10891"/>
    <cellStyle name="_Чиким июн_Режа 2010" xfId="10892"/>
    <cellStyle name="_Чиким июн_Режа 2010" xfId="10893"/>
    <cellStyle name="_Чиким июн_Режа 2010_1 жадвал" xfId="10900"/>
    <cellStyle name="_Чиким июн_Режа 2010_1 жадвал" xfId="10901"/>
    <cellStyle name="_Чиким июн_Режа 2010_2010 мева сабзавот тайёри Тошкент режа" xfId="10904"/>
    <cellStyle name="_Чиким июн_Режа 2010_2010 мева сабзавот тайёри Тошкент режа" xfId="10905"/>
    <cellStyle name="_Чиким июн_Тошкентга чикарилди" xfId="10908"/>
    <cellStyle name="_Чиким июн_Тошкентга чикарилди" xfId="10909"/>
    <cellStyle name="_Чиким июн_УХКМ ва БИО форма 01. 02. 09" xfId="10910"/>
    <cellStyle name="_Чиким июн_УХКМ ва БИО форма 01. 02. 09" xfId="10911"/>
    <cellStyle name="_Чиким июн_УХКМ ва БИО форма 01. 02. 09" xfId="10912"/>
    <cellStyle name="_Чиким июн_УХКМ ва БИО форма 01. 02. 09" xfId="10913"/>
    <cellStyle name="_Энг охирги экипаж-1" xfId="4256"/>
    <cellStyle name="_Энг охирги экипаж-1" xfId="4257"/>
    <cellStyle name="_Энг охирги экипаж-1" xfId="4258"/>
    <cellStyle name="_Энг охирги экипаж-1" xfId="4259"/>
    <cellStyle name="_Энг охирги экипаж-1_Вилоят охиргиси" xfId="11140"/>
    <cellStyle name="_Энг охирги экипаж-1_Вилоят охиргиси" xfId="11141"/>
    <cellStyle name="_Энг охирги экипаж-1_Жиззах вилоят своди 24 та дастур ишла" xfId="11142"/>
    <cellStyle name="_Энг охирги экипаж-1_Жиззах вилоят своди 24 та дастур ишла" xfId="11143"/>
    <cellStyle name="_Энг охирги экипаж-1_Зангиота 2--2,17 жадвал" xfId="11144"/>
    <cellStyle name="_Энг охирги экипаж-1_Зангиота 2--2,17 жадвал" xfId="11145"/>
    <cellStyle name="_Энг охирги экипаж-1_Зангиота 2--2,17 жадвал_Зангиота тумани 2016 й лойихалар 11-17-жад чорва9" xfId="11146"/>
    <cellStyle name="_Энг охирги экипаж-1_Зангиота 2--2,17 жадвал_Зангиота тумани 2016 й лойихалар 11-17-жад чорва9" xfId="11147"/>
    <cellStyle name="_Энг охирги экипаж-1_Режа 2010" xfId="11148"/>
    <cellStyle name="_Энг охирги экипаж-1_Режа 2010" xfId="11149"/>
    <cellStyle name="_Энг охирги экипаж-1_Режа 2010" xfId="11150"/>
    <cellStyle name="_Энг охирги экипаж-1_Режа 2010" xfId="11151"/>
    <cellStyle name="_Энг охирги экипаж-1_Режа 2010_1 жадвал" xfId="11158"/>
    <cellStyle name="_Энг охирги экипаж-1_Режа 2010_1 жадвал" xfId="11159"/>
    <cellStyle name="_Энг охирги экипаж-1_Режа 2010_2010 мева сабзавот тайёри Тошкент режа" xfId="11162"/>
    <cellStyle name="_Энг охирги экипаж-1_Режа 2010_2010 мева сабзавот тайёри Тошкент режа" xfId="11163"/>
    <cellStyle name="_Энг охирги экипаж-1_Тошкентга чикарилди" xfId="11166"/>
    <cellStyle name="_Энг охирги экипаж-1_Тошкентга чикарилди" xfId="11167"/>
    <cellStyle name="_Энг охирги экипаж-1_УХКМ ва БИО форма 01. 02. 09" xfId="11168"/>
    <cellStyle name="_Энг охирги экипаж-1_УХКМ ва БИО форма 01. 02. 09" xfId="11169"/>
    <cellStyle name="_Энг охирги экипаж-1_УХКМ ва БИО форма 01. 02. 09" xfId="11170"/>
    <cellStyle name="_Энг охирги экипаж-1_УХКМ ва БИО форма 01. 02. 09" xfId="11171"/>
    <cellStyle name="" xfId="3680"/>
    <cellStyle name="" xfId="3681"/>
    <cellStyle name="" xfId="3682"/>
    <cellStyle name="" xfId="3683"/>
    <cellStyle name="_+СВОД  Узбекча Кашкадарё" xfId="4748"/>
    <cellStyle name="_+СВОД  Узбекча Кашкадарё" xfId="4750"/>
    <cellStyle name="_05,06,2007 йилга сводка Дустлик 2" xfId="3696"/>
    <cellStyle name="_05,06,2007 йилга сводка Дустлик 2" xfId="3697"/>
    <cellStyle name="_05,06,2007 йилга сводка Дустлик 2" xfId="3698"/>
    <cellStyle name="_05,06,2007 йилга сводка Дустлик 2" xfId="3700"/>
    <cellStyle name="_05,06,2007 йилга сводка Дустлик 2_1 жадвал" xfId="4813"/>
    <cellStyle name="_05,06,2007 йилга сводка Дустлик 2_1 жадвал" xfId="4814"/>
    <cellStyle name="_05,06,2007 йилга сводка Дустлик 2_2010 мева сабзавот тайёри Тошкент режа" xfId="4817"/>
    <cellStyle name="_05,06,2007 йилга сводка Дустлик 2_2010 мева сабзавот тайёри Тошкент режа" xfId="4818"/>
    <cellStyle name="_05,06,2007 йилга сводка Дустлик 2_Разм Мева сабзавот 3.01.2010 й" xfId="4829"/>
    <cellStyle name="_05,06,2007 йилга сводка Дустлик 2_Разм Мева сабзавот 3.01.2010 й" xfId="4830"/>
    <cellStyle name="_05,06,2007 йилга сводка Дустлик 2_Режа 2010" xfId="4833"/>
    <cellStyle name="_05,06,2007 йилга сводка Дустлик 2_Режа 2010" xfId="4834"/>
    <cellStyle name="_1 август 2006 йилдан" xfId="3705"/>
    <cellStyle name="_1 август 2006 йилдан" xfId="3706"/>
    <cellStyle name="_1 август 2006 йилдан" xfId="3708"/>
    <cellStyle name="_1 август 2006 йилдан" xfId="3710"/>
    <cellStyle name="_1 август 2006 йилдан_Режа 2010" xfId="4859"/>
    <cellStyle name="_1 август 2006 йилдан_Режа 2010" xfId="4860"/>
    <cellStyle name="_1 август 2006 йилдан_Режа 2010" xfId="4862"/>
    <cellStyle name="_1 август 2006 йилдан_Режа 2010" xfId="4864"/>
    <cellStyle name="_1 август 2006 йилдан_Режа 2010_1 жадвал" xfId="4867"/>
    <cellStyle name="_1 август 2006 йилдан_Режа 2010_1 жадвал" xfId="4868"/>
    <cellStyle name="_1 август 2006 йилдан_Режа 2010_2010 мева сабзавот тайёри Тошкент режа" xfId="4871"/>
    <cellStyle name="_1 август 2006 йилдан_Режа 2010_2010 мева сабзавот тайёри Тошкент режа" xfId="4872"/>
    <cellStyle name="_1 август 2006 йилдан_УХКМ ва БИО форма 01. 02. 09" xfId="4879"/>
    <cellStyle name="_1 август 2006 йилдан_УХКМ ва БИО форма 01. 02. 09" xfId="4880"/>
    <cellStyle name="_1 август 2006 йилдан_УХКМ ва БИО форма 01. 02. 09" xfId="4882"/>
    <cellStyle name="_1 август 2006 йилдан_УХКМ ва БИО форма 01. 02. 09" xfId="4884"/>
    <cellStyle name="_1 августга бешта формани бошкатдан тайёрланди" xfId="3715"/>
    <cellStyle name="_1 августга бешта формани бошкатдан тайёрланди" xfId="3716"/>
    <cellStyle name="_1 августга бешта формани бошкатдан тайёрланди" xfId="3718"/>
    <cellStyle name="_1 августга бешта формани бошкатдан тайёрланди" xfId="3720"/>
    <cellStyle name="_1 августга бешта формани бошкатдан тайёрланди_Режа 2010" xfId="4897"/>
    <cellStyle name="_1 августга бешта формани бошкатдан тайёрланди_Режа 2010" xfId="4898"/>
    <cellStyle name="_1 августга бешта формани бошкатдан тайёрланди_Режа 2010" xfId="4900"/>
    <cellStyle name="_1 августга бешта формани бошкатдан тайёрланди_Режа 2010" xfId="4902"/>
    <cellStyle name="_1 августга бешта формани бошкатдан тайёрланди_Режа 2010_1 жадвал" xfId="4905"/>
    <cellStyle name="_1 августга бешта формани бошкатдан тайёрланди_Режа 2010_1 жадвал" xfId="4906"/>
    <cellStyle name="_1 августга бешта формани бошкатдан тайёрланди_Режа 2010_2010 мева сабзавот тайёри Тошкент режа" xfId="4909"/>
    <cellStyle name="_1 августга бешта формани бошкатдан тайёрланди_Режа 2010_2010 мева сабзавот тайёри Тошкент режа" xfId="4910"/>
    <cellStyle name="_1 августга бешта формани бошкатдан тайёрланди_УХКМ ва БИО форма 01. 02. 09" xfId="4917"/>
    <cellStyle name="_1 августга бешта формани бошкатдан тайёрланди_УХКМ ва БИО форма 01. 02. 09" xfId="4918"/>
    <cellStyle name="_1 августга бешта формани бошкатдан тайёрланди_УХКМ ва БИО форма 01. 02. 09" xfId="4920"/>
    <cellStyle name="_1 августга бешта формани бошкатдан тайёрланди_УХКМ ва БИО форма 01. 02. 09" xfId="4922"/>
    <cellStyle name="_1 кв ФАКТОР" xfId="4925"/>
    <cellStyle name="_1 кв ФАКТОР" xfId="4926"/>
    <cellStyle name="_1 кв ФАКТОР_6 приложение" xfId="4929"/>
    <cellStyle name="_1 кв ФАКТОР_6 приложение" xfId="4930"/>
    <cellStyle name="_1 кв ФАКТОР_Import_Forecast(last)_12.09.11 (Ismailovu)" xfId="4933"/>
    <cellStyle name="_1 кв ФАКТОР_Import_Forecast(last)_12.09.11 (Ismailovu)" xfId="4934"/>
    <cellStyle name="_1 кв ФАКТОР_Охирги ДАСТУР ХАММАСИ" xfId="4937"/>
    <cellStyle name="_1 кв ФАКТОР_Охирги ДАСТУР ХАММАСИ" xfId="4938"/>
    <cellStyle name="_1 кв ФАКТОР_Охирги Жиззах 2013-2015 03.03.2013" xfId="4941"/>
    <cellStyle name="_1 кв ФАКТОР_Охирги Жиззах 2013-2015 03.03.2013" xfId="4942"/>
    <cellStyle name="_1 кв ФАКТОР_Охирги Шухрат" xfId="4945"/>
    <cellStyle name="_1 кв ФАКТОР_Охирги Шухрат" xfId="4946"/>
    <cellStyle name="_1.Промышленность" xfId="4951"/>
    <cellStyle name="_1.Промышленность" xfId="4952"/>
    <cellStyle name="_1.Промышленность_ВВП пром (2)" xfId="4955"/>
    <cellStyle name="_1.Промышленность_ВВП пром (2)" xfId="4956"/>
    <cellStyle name="_1.Промышленность_газомекость последний" xfId="4959"/>
    <cellStyle name="_1.Промышленность_газомекость последний" xfId="4960"/>
    <cellStyle name="_1.Промышленность_газомекость последний_2013 год НХК (пароль 9)" xfId="4963"/>
    <cellStyle name="_1.Промышленность_газомекость последний_2013 год НХК (пароль 9)" xfId="4964"/>
    <cellStyle name="_1.Промышленность_газомекость последний_прил и рассм АП вариант МЭ 04.05.2011. xls" xfId="4967"/>
    <cellStyle name="_1.Промышленность_газомекость последний_прил и рассм АП вариант МЭ 04.05.2011. xls" xfId="4968"/>
    <cellStyle name="_1.Промышленность_газомекость последний_прил и рассм АП вариант МЭ. xls" xfId="4971"/>
    <cellStyle name="_1.Промышленность_газомекость последний_прил и рассм АП вариант МЭ. xls" xfId="4972"/>
    <cellStyle name="_12.05.06" xfId="3726"/>
    <cellStyle name="_12.05.06" xfId="3727"/>
    <cellStyle name="_12.05.06" xfId="3729"/>
    <cellStyle name="_12.05.06" xfId="3731"/>
    <cellStyle name="_12.05.06_Апрел кр такс иш хаки тулик 5.04.08 МБ га" xfId="4987"/>
    <cellStyle name="_12.05.06_Апрел кр такс иш хаки тулик 5.04.08 МБ га" xfId="4988"/>
    <cellStyle name="_12.05.06_Апрел кр такс иш хаки тулик 5.04.08 МБ га" xfId="4990"/>
    <cellStyle name="_12.05.06_Апрел кр такс иш хаки тулик 5.04.08 МБ га" xfId="4992"/>
    <cellStyle name="_12.05.06_ЛИЗИНГ МОНИТОРИНГИ-1.11.08й русумлар буйича" xfId="5005"/>
    <cellStyle name="_12.05.06_ЛИЗИНГ МОНИТОРИНГИ-1.11.08й русумлар буйича" xfId="5006"/>
    <cellStyle name="_12.05.06_ЛИЗИНГ МОНИТОРИНГИ-1.11.08й русумлар буйича" xfId="5008"/>
    <cellStyle name="_12.05.06_ЛИЗИНГ МОНИТОРИНГИ-1.11.08й русумлар буйича" xfId="5010"/>
    <cellStyle name="_12.05.06_Режа 2010" xfId="5015"/>
    <cellStyle name="_12.05.06_Режа 2010" xfId="5016"/>
    <cellStyle name="_12.05.06_Режа 2010" xfId="5018"/>
    <cellStyle name="_12.05.06_Режа 2010" xfId="5020"/>
    <cellStyle name="_12.05.06_УХКМ ва БИО форма 01. 02. 09" xfId="5027"/>
    <cellStyle name="_12.05.06_УХКМ ва БИО форма 01. 02. 09" xfId="5028"/>
    <cellStyle name="_12.05.06_УХКМ ва БИО форма 01. 02. 09" xfId="5030"/>
    <cellStyle name="_12.05.06_УХКМ ва БИО форма 01. 02. 09" xfId="5032"/>
    <cellStyle name="_15-05-07 га форма" xfId="3736"/>
    <cellStyle name="_15-05-07 га форма" xfId="3737"/>
    <cellStyle name="_15-05-07 га форма" xfId="3739"/>
    <cellStyle name="_15-05-07 га форма" xfId="3741"/>
    <cellStyle name="_15-05-07 га форма_Режа 2010" xfId="5050"/>
    <cellStyle name="_15-05-07 га форма_Режа 2010" xfId="5051"/>
    <cellStyle name="_15-05-07 га форма_Режа 2010" xfId="5053"/>
    <cellStyle name="_15-05-07 га форма_Режа 2010" xfId="5055"/>
    <cellStyle name="_15-05-07 га форма_Режа 2010_1 жадвал" xfId="5058"/>
    <cellStyle name="_15-05-07 га форма_Режа 2010_1 жадвал" xfId="5059"/>
    <cellStyle name="_15-05-07 га форма_Режа 2010_2010 мева сабзавот тайёри Тошкент режа" xfId="5062"/>
    <cellStyle name="_15-05-07 га форма_Режа 2010_2010 мева сабзавот тайёри Тошкент режа" xfId="5063"/>
    <cellStyle name="_15-05-07 га форма_УХКМ ва БИО форма 01. 02. 09" xfId="5070"/>
    <cellStyle name="_15-05-07 га форма_УХКМ ва БИО форма 01. 02. 09" xfId="5071"/>
    <cellStyle name="_15-05-07 га форма_УХКМ ва БИО форма 01. 02. 09" xfId="5073"/>
    <cellStyle name="_15-05-07 га форма_УХКМ ва БИО форма 01. 02. 09" xfId="5075"/>
    <cellStyle name="_17,09,2006" xfId="3746"/>
    <cellStyle name="_17,09,2006" xfId="3747"/>
    <cellStyle name="_17,09,2006" xfId="3749"/>
    <cellStyle name="_17,09,2006" xfId="3751"/>
    <cellStyle name="_17,09,2006_Режа 2010" xfId="5088"/>
    <cellStyle name="_17,09,2006_Режа 2010" xfId="5089"/>
    <cellStyle name="_17,09,2006_Режа 2010" xfId="5091"/>
    <cellStyle name="_17,09,2006_Режа 2010" xfId="5093"/>
    <cellStyle name="_17,09,2006_УХКМ ва БИО форма 01. 02. 09" xfId="5100"/>
    <cellStyle name="_17,09,2006_УХКМ ва БИО форма 01. 02. 09" xfId="5101"/>
    <cellStyle name="_17,09,2006_УХКМ ва БИО форма 01. 02. 09" xfId="5103"/>
    <cellStyle name="_17,09,2006_УХКМ ва БИО форма 01. 02. 09" xfId="5105"/>
    <cellStyle name="_18 жадвал сан" xfId="5108"/>
    <cellStyle name="_18 жадвал сан" xfId="5110"/>
    <cellStyle name="_18 жадвал сан_10" xfId="5113"/>
    <cellStyle name="_18 жадвал сан_10" xfId="5114"/>
    <cellStyle name="_18 жадвал сан_Карор буйича охирги" xfId="5117"/>
    <cellStyle name="_18 жадвал сан_Карор буйича охирги" xfId="5118"/>
    <cellStyle name="_18 жадвал сан_Кашкадарё 22.11.10." xfId="5121"/>
    <cellStyle name="_18 жадвал сан_Кашкадарё 22.11.10." xfId="5122"/>
    <cellStyle name="_18 жадвал сан_Кашкадарё охиргиси 26.08.10." xfId="5125"/>
    <cellStyle name="_18 жадвал сан_Кашкадарё охиргиси 26.08.10." xfId="5126"/>
    <cellStyle name="_18 жадвал сан_Кашкадарё ЯНГИ" xfId="5129"/>
    <cellStyle name="_18 жадвал сан_Кашкадарё ЯНГИ" xfId="5130"/>
    <cellStyle name="_18 жадвал сан_Кашкадарья экспорт  2011-2015 гг Отабекка" xfId="5133"/>
    <cellStyle name="_18 жадвал сан_Кашкадарья экспорт  2011-2015 гг Отабекка" xfId="5134"/>
    <cellStyle name="_18 жадвал сан_Кашкадарья экспорт  2011-2015 гг Отабекка 2" xfId="5137"/>
    <cellStyle name="_18 жадвал сан_Кашкадарья экспорт  2011-2015 гг Отабекка 2" xfId="5138"/>
    <cellStyle name="_18 жадвал сан_Кашкадарья экспорт  2011-2015 гг Отабекка 3" xfId="5141"/>
    <cellStyle name="_18 жадвал сан_Кашкадарья экспорт  2011-2015 гг Отабекка 3" xfId="5142"/>
    <cellStyle name="_18 жадвал сан_Кашкадарья экспорт  2011-2015 гг Отабекка 4" xfId="5145"/>
    <cellStyle name="_18 жадвал сан_Кашкадарья экспорт  2011-2015 гг Отабекка 4" xfId="5146"/>
    <cellStyle name="_18 жадвал сан_Кашкадарья экспорт  2011-2015 гг Отабекка_7 илова" xfId="5149"/>
    <cellStyle name="_18 жадвал сан_Кашкадарья экспорт  2011-2015 гг Отабекка_7 илова" xfId="5150"/>
    <cellStyle name="_18 жадвал сан_Кашкадарья экспорт  2011-2015 гг Отабекка_7 илова 2" xfId="5153"/>
    <cellStyle name="_18 жадвал сан_Кашкадарья экспорт  2011-2015 гг Отабекка_7 илова 2" xfId="5154"/>
    <cellStyle name="_18 жадвал сан_Кашкадарья экспорт  2011-2015 гг Отабекка_7 илова 3" xfId="5157"/>
    <cellStyle name="_18 жадвал сан_Кашкадарья экспорт  2011-2015 гг Отабекка_7 илова 3" xfId="5158"/>
    <cellStyle name="_18 жадвал сан_Кашкадарья экспорт  2011-2015 гг Отабекка_7 илова 4" xfId="5161"/>
    <cellStyle name="_18 жадвал сан_Кашкадарья экспорт  2011-2015 гг Отабекка_7 илова 4" xfId="5162"/>
    <cellStyle name="_18 жадвал сан_Кашкадарья экспорт  2011-2015 гг Отабекка_Жиззахдан Нодар акага шахобчалар маълумот " xfId="5165"/>
    <cellStyle name="_18 жадвал сан_Кашкадарья экспорт  2011-2015 гг Отабекка_Жиззахдан Нодар акага шахобчалар маълумот " xfId="5166"/>
    <cellStyle name="_18 жадвал сан_Кашкадарья экспорт  2011-2015 гг Отабекка_Хоразм 2013-2015 саноат дастури 12.11.2012. 19-4812" xfId="5169"/>
    <cellStyle name="_18 жадвал сан_Кашкадарья экспорт  2011-2015 гг Отабекка_Хоразм 2013-2015 саноат дастури 12.11.2012. 19-4812" xfId="5170"/>
    <cellStyle name="_18 жадвал сан_Макет 11-15 Кашкадарё охиргиси 27.08.10." xfId="5173"/>
    <cellStyle name="_18 жадвал сан_Макет 11-15 Кашкадарё охиргиси 27.08.10." xfId="5174"/>
    <cellStyle name="_18 жадвал сан_Макет 11-15 Охиргиси" xfId="5177"/>
    <cellStyle name="_18 жадвал сан_Макет 11-15 Охиргиси" xfId="5178"/>
    <cellStyle name="_18 жадвал сан_Макет 16.08 Кашкадарё..янги" xfId="5181"/>
    <cellStyle name="_18 жадвал сан_Макет 16.08 Кашкадарё..янги" xfId="5182"/>
    <cellStyle name="_18 жадвал сан_Макет 7.08" xfId="5185"/>
    <cellStyle name="_18 жадвал сан_Макет 7.08" xfId="5186"/>
    <cellStyle name="_18 жадвал сан_Макет 7.08 2" xfId="5189"/>
    <cellStyle name="_18 жадвал сан_Макет 7.08 2" xfId="5190"/>
    <cellStyle name="_18 жадвал сан_Макет 7.08 3" xfId="5193"/>
    <cellStyle name="_18 жадвал сан_Макет 7.08 3" xfId="5194"/>
    <cellStyle name="_18 жадвал сан_Макет 7.08 4" xfId="5197"/>
    <cellStyle name="_18 жадвал сан_Макет 7.08 4" xfId="5198"/>
    <cellStyle name="_18 жадвал сан_Макет 7.08_7 илова" xfId="5201"/>
    <cellStyle name="_18 жадвал сан_Макет 7.08_7 илова" xfId="5202"/>
    <cellStyle name="_18 жадвал сан_Макет 7.08_7 илова 2" xfId="5205"/>
    <cellStyle name="_18 жадвал сан_Макет 7.08_7 илова 2" xfId="5206"/>
    <cellStyle name="_18 жадвал сан_Макет 7.08_7 илова 3" xfId="5209"/>
    <cellStyle name="_18 жадвал сан_Макет 7.08_7 илова 3" xfId="5210"/>
    <cellStyle name="_18 жадвал сан_Макет 7.08_7 илова 4" xfId="5213"/>
    <cellStyle name="_18 жадвал сан_Макет 7.08_7 илова 4" xfId="5214"/>
    <cellStyle name="_18 жадвал сан_Макет 7.08_Жиззахдан Нодар акага шахобчалар маълумот " xfId="5217"/>
    <cellStyle name="_18 жадвал сан_Макет 7.08_Жиззахдан Нодар акага шахобчалар маълумот " xfId="5218"/>
    <cellStyle name="_18 жадвал сан_Макет 7.08_Хоразм 2013-2015 саноат дастури 12.11.2012. 19-4812" xfId="5221"/>
    <cellStyle name="_18 жадвал сан_Макет 7.08_Хоразм 2013-2015 саноат дастури 12.11.2012. 19-4812" xfId="5222"/>
    <cellStyle name="_18 жадвал сан_Наманган 2011-15  САНОАТ ДАСТУРИ" xfId="5225"/>
    <cellStyle name="_18 жадвал сан_Наманган 2011-15  САНОАТ ДАСТУРИ" xfId="5226"/>
    <cellStyle name="_18 жадвал сан_Наманган 2011-15  САНОАТ ДАСТУРИ 2" xfId="5229"/>
    <cellStyle name="_18 жадвал сан_Наманган 2011-15  САНОАТ ДАСТУРИ 2" xfId="5230"/>
    <cellStyle name="_18 жадвал сан_Наманган 2011-15  САНОАТ ДАСТУРИ 3" xfId="5233"/>
    <cellStyle name="_18 жадвал сан_Наманган 2011-15  САНОАТ ДАСТУРИ 3" xfId="5234"/>
    <cellStyle name="_18 жадвал сан_Наманган 2011-15  САНОАТ ДАСТУРИ 4" xfId="5237"/>
    <cellStyle name="_18 жадвал сан_Наманган 2011-15  САНОАТ ДАСТУРИ 4" xfId="5238"/>
    <cellStyle name="_18 жадвал сан_Наманган 2011-15  САНОАТ ДАСТУРИ_7 илова" xfId="5241"/>
    <cellStyle name="_18 жадвал сан_Наманган 2011-15  САНОАТ ДАСТУРИ_7 илова" xfId="5242"/>
    <cellStyle name="_18 жадвал сан_Наманган 2011-15  САНОАТ ДАСТУРИ_7 илова 2" xfId="5245"/>
    <cellStyle name="_18 жадвал сан_Наманган 2011-15  САНОАТ ДАСТУРИ_7 илова 2" xfId="5246"/>
    <cellStyle name="_18 жадвал сан_Наманган 2011-15  САНОАТ ДАСТУРИ_7 илова 3" xfId="5249"/>
    <cellStyle name="_18 жадвал сан_Наманган 2011-15  САНОАТ ДАСТУРИ_7 илова 3" xfId="5250"/>
    <cellStyle name="_18 жадвал сан_Наманган 2011-15  САНОАТ ДАСТУРИ_7 илова 4" xfId="5253"/>
    <cellStyle name="_18 жадвал сан_Наманган 2011-15  САНОАТ ДАСТУРИ_7 илова 4" xfId="5254"/>
    <cellStyle name="_18 жадвал сан_Наманган 2011-15  САНОАТ ДАСТУРИ_Жиззахдан Нодар акага шахобчалар маълумот " xfId="5257"/>
    <cellStyle name="_18 жадвал сан_Наманган 2011-15  САНОАТ ДАСТУРИ_Жиззахдан Нодар акага шахобчалар маълумот " xfId="5258"/>
    <cellStyle name="_18 жадвал сан_Наманган 2011-15  САНОАТ ДАСТУРИ_Хоразм 2013-2015 саноат дастури 12.11.2012. 19-4812" xfId="5261"/>
    <cellStyle name="_18 жадвал сан_Наманган 2011-15  САНОАТ ДАСТУРИ_Хоразм 2013-2015 саноат дастури 12.11.2012. 19-4812" xfId="5262"/>
    <cellStyle name="_1q2010" xfId="5265"/>
    <cellStyle name="_1q2010" xfId="5266"/>
    <cellStyle name="_1-кисм 1-свод" xfId="5269"/>
    <cellStyle name="_1-кисм 1-свод" xfId="5270"/>
    <cellStyle name="_1-кисм 1-свод_2009 йил   йиллик" xfId="5273"/>
    <cellStyle name="_1-кисм 1-свод_2009 йил   йиллик" xfId="5274"/>
    <cellStyle name="_1-кисм 1-свод_2009 йил   йиллик  хисоботлар" xfId="5277"/>
    <cellStyle name="_1-кисм 1-свод_2009 йил   йиллик  хисоботлар" xfId="5278"/>
    <cellStyle name="_1-кисм 1-свод_2010 й  9 ойлик  якун" xfId="5281"/>
    <cellStyle name="_1-кисм 1-свод_2010 й  9 ойлик  якун" xfId="5282"/>
    <cellStyle name="_1-кисм 1-свод_2010 йил   йиллик" xfId="5285"/>
    <cellStyle name="_1-кисм 1-свод_2010 йил   йиллик" xfId="5286"/>
    <cellStyle name="_1-кисм 1-свод_2011  - 6 жадваллар ВЭС" xfId="5289"/>
    <cellStyle name="_1-кисм 1-свод_2011  - 6 жадваллар ВЭС" xfId="5290"/>
    <cellStyle name="_1-кисм 1-свод_Талаб ва унинг копланиши" xfId="5293"/>
    <cellStyle name="_1-кисм 1-свод_Талаб ва унинг копланиши" xfId="5294"/>
    <cellStyle name="_2006 йил хосили учун чиким Счёт фактура" xfId="3758"/>
    <cellStyle name="_2006 йил хосили учун чиким Счёт фактура" xfId="3759"/>
    <cellStyle name="_2006 йил хосили учун чиким Счёт фактура" xfId="3760"/>
    <cellStyle name="_2006 йил хосили учун чиким Счёт фактура" xfId="3762"/>
    <cellStyle name="_2006 йил хосили учун чиким Счёт фактура_Апрел кр такс иш хаки тулик 5.04.08 МБ га" xfId="5383"/>
    <cellStyle name="_2006 йил хосили учун чиким Счёт фактура_Апрел кр такс иш хаки тулик 5.04.08 МБ га" xfId="5384"/>
    <cellStyle name="_2006 йил хосили учун чиким Счёт фактура_Апрел кр такс иш хаки тулик 5.04.08 МБ га" xfId="5386"/>
    <cellStyle name="_2006 йил хосили учун чиким Счёт фактура_Апрел кр такс иш хаки тулик 5.04.08 МБ га" xfId="5388"/>
    <cellStyle name="_2006 йил хосили учун чиким Счёт фактура_ЛИЗИНГ МОНИТОРИНГИ-1.11.08й русумлар буйича" xfId="5401"/>
    <cellStyle name="_2006 йил хосили учун чиким Счёт фактура_ЛИЗИНГ МОНИТОРИНГИ-1.11.08й русумлар буйича" xfId="5402"/>
    <cellStyle name="_2006 йил хосили учун чиким Счёт фактура_ЛИЗИНГ МОНИТОРИНГИ-1.11.08й русумлар буйича" xfId="5404"/>
    <cellStyle name="_2006 йил хосили учун чиким Счёт фактура_ЛИЗИНГ МОНИТОРИНГИ-1.11.08й русумлар буйича" xfId="5406"/>
    <cellStyle name="_2006 йил хосили учун чиким Счёт фактура_Режа 2010" xfId="5411"/>
    <cellStyle name="_2006 йил хосили учун чиким Счёт фактура_Режа 2010" xfId="5412"/>
    <cellStyle name="_2006 йил хосили учун чиким Счёт фактура_Режа 2010" xfId="5414"/>
    <cellStyle name="_2006 йил хосили учун чиким Счёт фактура_Режа 2010" xfId="5416"/>
    <cellStyle name="_2006 йил хосили учун чиким Счёт фактура_Режа 2010_1 жадвал" xfId="5419"/>
    <cellStyle name="_2006 йил хосили учун чиким Счёт фактура_Режа 2010_1 жадвал" xfId="5420"/>
    <cellStyle name="_2006 йил хосили учун чиким Счёт фактура_Режа 2010_2010 мева сабзавот тайёри Тошкент режа" xfId="5423"/>
    <cellStyle name="_2006 йил хосили учун чиким Счёт фактура_Режа 2010_2010 мева сабзавот тайёри Тошкент режа" xfId="5424"/>
    <cellStyle name="_2006 йил хосили учун чиким Счёт фактура_УХКМ ва БИО форма 01. 02. 09" xfId="5431"/>
    <cellStyle name="_2006 йил хосили учун чиким Счёт фактура_УХКМ ва БИО форма 01. 02. 09" xfId="5432"/>
    <cellStyle name="_2006 йил хосили учун чиким Счёт фактура_УХКМ ва БИО форма 01. 02. 09" xfId="5434"/>
    <cellStyle name="_2006 йил хосили учун чиким Счёт фактура_УХКМ ва БИО форма 01. 02. 09" xfId="5436"/>
    <cellStyle name="_2007 йил январ чиким котди" xfId="3767"/>
    <cellStyle name="_2007 йил январ чиким котди" xfId="3768"/>
    <cellStyle name="_2007 йил январ чиким котди" xfId="3770"/>
    <cellStyle name="_2007 йил январ чиким котди" xfId="3772"/>
    <cellStyle name="_2007 йил январ чиким котди_Режа 2010" xfId="5450"/>
    <cellStyle name="_2007 йил январ чиким котди_Режа 2010" xfId="5451"/>
    <cellStyle name="_2007 йил январ чиким котди_Режа 2010" xfId="5453"/>
    <cellStyle name="_2007 йил январ чиким котди_Режа 2010" xfId="5455"/>
    <cellStyle name="_2007 йил январ чиким котди_Режа 2010_1 жадвал" xfId="5458"/>
    <cellStyle name="_2007 йил январ чиким котди_Режа 2010_1 жадвал" xfId="5459"/>
    <cellStyle name="_2007 йил январ чиким котди_Режа 2010_2010 мева сабзавот тайёри Тошкент режа" xfId="5462"/>
    <cellStyle name="_2007 йил январ чиким котди_Режа 2010_2010 мева сабзавот тайёри Тошкент режа" xfId="5463"/>
    <cellStyle name="_2007 йил январ чиким котди_УХКМ ва БИО форма 01. 02. 09" xfId="5470"/>
    <cellStyle name="_2007 йил январ чиким котди_УХКМ ва БИО форма 01. 02. 09" xfId="5471"/>
    <cellStyle name="_2007 йил январ чиким котди_УХКМ ва БИО форма 01. 02. 09" xfId="5473"/>
    <cellStyle name="_2007 йил январ чиким котди_УХКМ ва БИО форма 01. 02. 09" xfId="5475"/>
    <cellStyle name="_2009 й  ойлик китобча  йигма булимга савдо булими январ июнl" xfId="5509"/>
    <cellStyle name="_2009 й  ойлик китобча  йигма булимга савдо булими январ июнl" xfId="5511"/>
    <cellStyle name="_2009 йил   йиллик  хисоботлар" xfId="5514"/>
    <cellStyle name="_2009 йил   йиллик  хисоботлар" xfId="5515"/>
    <cellStyle name="_2009 йил   йиллик  хисоботлар_Вазирлар маҳкамасининг 319-сонли қарори иловалари" xfId="5518"/>
    <cellStyle name="_2009 йил   йиллик  хисоботлар_Вазирлар маҳкамасининг 319-сонли қарори иловалари" xfId="5519"/>
    <cellStyle name="_2009 йил   йиллик  хисоботлар_Вилоят  мева-сабзавот 2012" xfId="5522"/>
    <cellStyle name="_2009 йил   йиллик  хисоботлар_Вилоят  мева-сабзавот 2012" xfId="5523"/>
    <cellStyle name="_2009 йил   йиллик  хисоботлар_Қашқадарё Вилоят  мева-сабзавот 2012" xfId="5526"/>
    <cellStyle name="_2009 йил   йиллик  хисоботлар_Қашқадарё Вилоят  мева-сабзавот 2012" xfId="5527"/>
    <cellStyle name="_2009йилЯкуниЖадваллар" xfId="5531"/>
    <cellStyle name="_2009йилЯкуниЖадваллар" xfId="5532"/>
    <cellStyle name="_2009йилЯкуниЖадваллар_2009 йил   йиллик  хисоботлар" xfId="5536"/>
    <cellStyle name="_2009йилЯкуниЖадваллар_2009 йил   йиллик  хисоботлар" xfId="5537"/>
    <cellStyle name="_2009йилЯкуниЖадваллар_2009 йил   йиллик  хисоботлар_Вазирлар маҳкамасининг 319-сонли қарори иловалари" xfId="5540"/>
    <cellStyle name="_2009йилЯкуниЖадваллар_2009 йил   йиллик  хисоботлар_Вазирлар маҳкамасининг 319-сонли қарори иловалари" xfId="5541"/>
    <cellStyle name="_2009йилЯкуниЖадваллар_2009 йил   йиллик  хисоботлар_Вилоят  мева-сабзавот 2012" xfId="5544"/>
    <cellStyle name="_2009йилЯкуниЖадваллар_2009 йил   йиллик  хисоботлар_Вилоят  мева-сабзавот 2012" xfId="5545"/>
    <cellStyle name="_2009йилЯкуниЖадваллар_2009 йил   йиллик  хисоботлар_Қашқадарё Вилоят  мева-сабзавот 2012" xfId="5548"/>
    <cellStyle name="_2009йилЯкуниЖадваллар_2009 йил   йиллик  хисоботлар_Қашқадарё Вилоят  мева-сабзавот 2012" xfId="5549"/>
    <cellStyle name="_2009йилЯкуниЖадваллар_Талаб ва унинг копланиши" xfId="5553"/>
    <cellStyle name="_2009йилЯкуниЖадваллар_Талаб ва унинг копланиши" xfId="5554"/>
    <cellStyle name="_2009йилЯкуниЖадваллар_Талаб ва унинг копланиши_Вазирлар маҳкамасининг 319-сонли қарори иловалари" xfId="5557"/>
    <cellStyle name="_2009йилЯкуниЖадваллар_Талаб ва унинг копланиши_Вазирлар маҳкамасининг 319-сонли қарори иловалари" xfId="5558"/>
    <cellStyle name="_2009йилЯкуниЖадваллар_Талаб ва унинг копланиши_Вилоят  мева-сабзавот 2012" xfId="5561"/>
    <cellStyle name="_2009йилЯкуниЖадваллар_Талаб ва унинг копланиши_Вилоят  мева-сабзавот 2012" xfId="5562"/>
    <cellStyle name="_2009йилЯкуниЖадваллар_Талаб ва унинг копланиши_Қашқадарё Вилоят  мева-сабзавот 2012" xfId="5565"/>
    <cellStyle name="_2009йилЯкуниЖадваллар_Талаб ва унинг копланиши_Қашқадарё Вилоят  мева-сабзавот 2012" xfId="5566"/>
    <cellStyle name="_2010 y I ярим йил киш хуж " xfId="5569"/>
    <cellStyle name="_2010 y I ярим йил киш хуж " xfId="5570"/>
    <cellStyle name="_2010 y I ярим йил киш хуж _Фаргона Мева сабзавот 2013 йил" xfId="5573"/>
    <cellStyle name="_2010 y I ярим йил киш хуж _Фаргона Мева сабзавот 2013 йил" xfId="5574"/>
    <cellStyle name="_2010 й  9 ойлик  якун" xfId="5577"/>
    <cellStyle name="_2010 й  9 ойлик  якун" xfId="5578"/>
    <cellStyle name="_2010 й  9 ойлик  якун_Вазирлар маҳкамасининг 319-сонли қарори иловалари" xfId="5581"/>
    <cellStyle name="_2010 й  9 ойлик  якун_Вазирлар маҳкамасининг 319-сонли қарори иловалари" xfId="5582"/>
    <cellStyle name="_2010 й  9 ойлик  якун_Вилоят  мева-сабзавот 2012" xfId="5585"/>
    <cellStyle name="_2010 й  9 ойлик  якун_Вилоят  мева-сабзавот 2012" xfId="5586"/>
    <cellStyle name="_2010 й  9 ойлик  якун_Қашқадарё Вилоят  мева-сабзавот 2012" xfId="5589"/>
    <cellStyle name="_2010 й  9 ойлик  якун_Қашқадарё Вилоят  мева-сабзавот 2012" xfId="5590"/>
    <cellStyle name="_2011  - 6 жадваллар ВЭС" xfId="5594"/>
    <cellStyle name="_2011  - 6 жадваллар ВЭС" xfId="5595"/>
    <cellStyle name="_2011  - 6 жадваллар Иқтисод свод4" xfId="5598"/>
    <cellStyle name="_2011  - 6 жадваллар Иқтисод свод4" xfId="5599"/>
    <cellStyle name="_2011  I чорак жадваллар ВЭС" xfId="5602"/>
    <cellStyle name="_2011  I чорак жадваллар ВЭС" xfId="5603"/>
    <cellStyle name="_2011 й  9 ойлик  якун" xfId="5606"/>
    <cellStyle name="_2011 й  9 ойлик  якун" xfId="5607"/>
    <cellStyle name="_2011 й  9 ойлик  якун_Вазирлар маҳкамасининг 319-сонли қарори иловалари" xfId="5610"/>
    <cellStyle name="_2011 й  9 ойлик  якун_Вазирлар маҳкамасининг 319-сонли қарори иловалари" xfId="5611"/>
    <cellStyle name="_2011 й  9 ойлик  якун_Вилоят  мева-сабзавот 2012" xfId="5614"/>
    <cellStyle name="_2011 й  9 ойлик  якун_Вилоят  мева-сабзавот 2012" xfId="5615"/>
    <cellStyle name="_2011 й  9 ойлик  якун_Қашқадарё Вилоят  мева-сабзавот 2012" xfId="5618"/>
    <cellStyle name="_2011 й  9 ойлик  якун_Қашқадарё Вилоят  мева-сабзавот 2012" xfId="5619"/>
    <cellStyle name="_2011 йил якуний экиш" xfId="5622"/>
    <cellStyle name="_2011 йил якуний экиш" xfId="5623"/>
    <cellStyle name="_3 Сводка 16,04,07" xfId="3780"/>
    <cellStyle name="_3 Сводка 16,04,07" xfId="3781"/>
    <cellStyle name="_3 Сводка 16,04,07" xfId="3782"/>
    <cellStyle name="_3 Сводка 16,04,07" xfId="3784"/>
    <cellStyle name="_3 Сводка 16,04,07_Апрел кр такс иш хаки тулик 5.04.08 МБ га" xfId="5742"/>
    <cellStyle name="_3 Сводка 16,04,07_Апрел кр такс иш хаки тулик 5.04.08 МБ га" xfId="5743"/>
    <cellStyle name="_3 Сводка 16,04,07_Апрел кр такс иш хаки тулик 5.04.08 МБ га" xfId="5745"/>
    <cellStyle name="_3 Сводка 16,04,07_Апрел кр такс иш хаки тулик 5.04.08 МБ га" xfId="5747"/>
    <cellStyle name="_3 Сводка 16,04,07_ЛИЗИНГ МОНИТОРИНГИ-1.11.08й русумлар буйича" xfId="5760"/>
    <cellStyle name="_3 Сводка 16,04,07_ЛИЗИНГ МОНИТОРИНГИ-1.11.08й русумлар буйича" xfId="5761"/>
    <cellStyle name="_3 Сводка 16,04,07_ЛИЗИНГ МОНИТОРИНГИ-1.11.08й русумлар буйича" xfId="5763"/>
    <cellStyle name="_3 Сводка 16,04,07_ЛИЗИНГ МОНИТОРИНГИ-1.11.08й русумлар буйича" xfId="5765"/>
    <cellStyle name="_3 Сводка 16,04,07_Режа 2010" xfId="5770"/>
    <cellStyle name="_3 Сводка 16,04,07_Режа 2010" xfId="5771"/>
    <cellStyle name="_3 Сводка 16,04,07_Режа 2010" xfId="5773"/>
    <cellStyle name="_3 Сводка 16,04,07_Режа 2010" xfId="5775"/>
    <cellStyle name="_3 Сводка 16,04,07_Режа 2010_1 жадвал" xfId="5778"/>
    <cellStyle name="_3 Сводка 16,04,07_Режа 2010_1 жадвал" xfId="5779"/>
    <cellStyle name="_3 Сводка 16,04,07_Режа 2010_2010 мева сабзавот тайёри Тошкент режа" xfId="5782"/>
    <cellStyle name="_3 Сводка 16,04,07_Режа 2010_2010 мева сабзавот тайёри Тошкент режа" xfId="5783"/>
    <cellStyle name="_3 Сводка 16,04,07_УХКМ ва БИО форма 01. 02. 09" xfId="5790"/>
    <cellStyle name="_3 Сводка 16,04,07_УХКМ ва БИО форма 01. 02. 09" xfId="5791"/>
    <cellStyle name="_3 Сводка 16,04,07_УХКМ ва БИО форма 01. 02. 09" xfId="5793"/>
    <cellStyle name="_3 Сводка 16,04,07_УХКМ ва БИО форма 01. 02. 09" xfId="5795"/>
    <cellStyle name="_4.Инвестиции to" xfId="5908"/>
    <cellStyle name="_4.Инвестиции to" xfId="5909"/>
    <cellStyle name="_4.Инвестиции to_газомекость последний" xfId="5912"/>
    <cellStyle name="_4.Инвестиции to_газомекость последний" xfId="5913"/>
    <cellStyle name="_MONITOR 08-05-07 Вилоятга" xfId="3789"/>
    <cellStyle name="_MONITOR 08-05-07 Вилоятга" xfId="3790"/>
    <cellStyle name="_MONITOR 08-05-07 Вилоятга" xfId="3792"/>
    <cellStyle name="_MONITOR 08-05-07 Вилоятга" xfId="3794"/>
    <cellStyle name="_MONITOR 08-05-07 Вилоятга_Режа 2010" xfId="6104"/>
    <cellStyle name="_MONITOR 08-05-07 Вилоятга_Режа 2010" xfId="6105"/>
    <cellStyle name="_MONITOR 08-05-07 Вилоятга_Режа 2010" xfId="6107"/>
    <cellStyle name="_MONITOR 08-05-07 Вилоятга_Режа 2010" xfId="6109"/>
    <cellStyle name="_MONITOR 08-05-07 Вилоятга_Режа 2010_1 жадвал" xfId="6112"/>
    <cellStyle name="_MONITOR 08-05-07 Вилоятга_Режа 2010_1 жадвал" xfId="6113"/>
    <cellStyle name="_MONITOR 08-05-07 Вилоятга_Режа 2010_2010 мева сабзавот тайёри Тошкент режа" xfId="6116"/>
    <cellStyle name="_MONITOR 08-05-07 Вилоятга_Режа 2010_2010 мева сабзавот тайёри Тошкент режа" xfId="6117"/>
    <cellStyle name="_MONITOR 08-05-07 Вилоятга_УХКМ ва БИО форма 01. 02. 09" xfId="6124"/>
    <cellStyle name="_MONITOR 08-05-07 Вилоятга_УХКМ ва БИО форма 01. 02. 09" xfId="6125"/>
    <cellStyle name="_MONITOR 08-05-07 Вилоятга_УХКМ ва БИО форма 01. 02. 09" xfId="6127"/>
    <cellStyle name="_MONITOR 08-05-07 Вилоятга_УХКМ ва БИО форма 01. 02. 09" xfId="6129"/>
    <cellStyle name="_MONITOR 15-05-07 ВилоятгаААА" xfId="3799"/>
    <cellStyle name="_MONITOR 15-05-07 ВилоятгаААА" xfId="3800"/>
    <cellStyle name="_MONITOR 15-05-07 ВилоятгаААА" xfId="3802"/>
    <cellStyle name="_MONITOR 15-05-07 ВилоятгаААА" xfId="3804"/>
    <cellStyle name="_MONITOR 15-05-07 ВилоятгаААА_Режа 2010" xfId="6142"/>
    <cellStyle name="_MONITOR 15-05-07 ВилоятгаААА_Режа 2010" xfId="6143"/>
    <cellStyle name="_MONITOR 15-05-07 ВилоятгаААА_Режа 2010" xfId="6145"/>
    <cellStyle name="_MONITOR 15-05-07 ВилоятгаААА_Режа 2010" xfId="6147"/>
    <cellStyle name="_MONITOR 15-05-07 ВилоятгаААА_Режа 2010_1 жадвал" xfId="6150"/>
    <cellStyle name="_MONITOR 15-05-07 ВилоятгаААА_Режа 2010_1 жадвал" xfId="6151"/>
    <cellStyle name="_MONITOR 15-05-07 ВилоятгаААА_Режа 2010_2010 мева сабзавот тайёри Тошкент режа" xfId="6154"/>
    <cellStyle name="_MONITOR 15-05-07 ВилоятгаААА_Режа 2010_2010 мева сабзавот тайёри Тошкент режа" xfId="6155"/>
    <cellStyle name="_MONITOR 15-05-07 ВилоятгаААА_УХКМ ва БИО форма 01. 02. 09" xfId="6162"/>
    <cellStyle name="_MONITOR 15-05-07 ВилоятгаААА_УХКМ ва БИО форма 01. 02. 09" xfId="6163"/>
    <cellStyle name="_MONITOR 15-05-07 ВилоятгаААА_УХКМ ва БИО форма 01. 02. 09" xfId="6165"/>
    <cellStyle name="_MONITOR 15-05-07 ВилоятгаААА_УХКМ ва БИО форма 01. 02. 09" xfId="6167"/>
    <cellStyle name="_MONITOR 17-05-07 Вилоятгааа" xfId="3809"/>
    <cellStyle name="_MONITOR 17-05-07 Вилоятгааа" xfId="3810"/>
    <cellStyle name="_MONITOR 17-05-07 Вилоятгааа" xfId="3812"/>
    <cellStyle name="_MONITOR 17-05-07 Вилоятгааа" xfId="3814"/>
    <cellStyle name="_MONITOR 17-05-07 Вилоятгааа_1 жадвал" xfId="6170"/>
    <cellStyle name="_MONITOR 17-05-07 Вилоятгааа_1 жадвал" xfId="6171"/>
    <cellStyle name="_MONITOR 17-05-07 Вилоятгааа_2010 мева сабзавот тайёри Тошкент режа" xfId="6174"/>
    <cellStyle name="_MONITOR 17-05-07 Вилоятгааа_2010 мева сабзавот тайёри Тошкент режа" xfId="6175"/>
    <cellStyle name="_MONITOR 17-05-07 Вилоятгааа_Разм Мева сабзавот 3.01.2010 й" xfId="6186"/>
    <cellStyle name="_MONITOR 17-05-07 Вилоятгааа_Разм Мева сабзавот 3.01.2010 й" xfId="6187"/>
    <cellStyle name="_MONITOR 17-05-07 Вилоятгааа_Режа 2010" xfId="6190"/>
    <cellStyle name="_MONITOR 17-05-07 Вилоятгааа_Режа 2010" xfId="6191"/>
    <cellStyle name="_MONITOR 24-02-07 JJJ Охиргиси" xfId="3819"/>
    <cellStyle name="_MONITOR 24-02-07 JJJ Охиргиси" xfId="3820"/>
    <cellStyle name="_MONITOR 24-02-07 JJJ Охиргиси" xfId="3822"/>
    <cellStyle name="_MONITOR 24-02-07 JJJ Охиргиси" xfId="3824"/>
    <cellStyle name="_MONITOR 24-02-07 JJJ Охиргиси_Режа 2010" xfId="6206"/>
    <cellStyle name="_MONITOR 24-02-07 JJJ Охиргиси_Режа 2010" xfId="6207"/>
    <cellStyle name="_MONITOR 24-02-07 JJJ Охиргиси_Режа 2010" xfId="6209"/>
    <cellStyle name="_MONITOR 24-02-07 JJJ Охиргиси_Режа 2010" xfId="6211"/>
    <cellStyle name="_MONITOR 24-02-07 JJJ Охиргиси_Режа 2010_1 жадвал" xfId="6214"/>
    <cellStyle name="_MONITOR 24-02-07 JJJ Охиргиси_Режа 2010_1 жадвал" xfId="6215"/>
    <cellStyle name="_MONITOR 24-02-07 JJJ Охиргиси_Режа 2010_2010 мева сабзавот тайёри Тошкент режа" xfId="6218"/>
    <cellStyle name="_MONITOR 24-02-07 JJJ Охиргиси_Режа 2010_2010 мева сабзавот тайёри Тошкент режа" xfId="6219"/>
    <cellStyle name="_MONITOR 24-02-07 JJJ Охиргиси_УХКМ ва БИО форма 01. 02. 09" xfId="6226"/>
    <cellStyle name="_MONITOR 24-02-07 JJJ Охиргиси_УХКМ ва БИО форма 01. 02. 09" xfId="6227"/>
    <cellStyle name="_MONITOR 24-02-07 JJJ Охиргиси_УХКМ ва БИО форма 01. 02. 09" xfId="6229"/>
    <cellStyle name="_MONITOR 24-02-07 JJJ Охиргиси_УХКМ ва БИО форма 01. 02. 09" xfId="6231"/>
    <cellStyle name="_SVOD SHINA" xfId="6327"/>
    <cellStyle name="_SVOD SHINA" xfId="6328"/>
    <cellStyle name="_SVOD SHINA" xfId="6330"/>
    <cellStyle name="_SVOD SHINA" xfId="6332"/>
    <cellStyle name="_SVOD SHINA_УХКМ ва БИО форма 01. 02. 09" xfId="6337"/>
    <cellStyle name="_SVOD SHINA_УХКМ ва БИО форма 01. 02. 09" xfId="6338"/>
    <cellStyle name="_SVOD SHINA_УХКМ ва БИО форма 01. 02. 09" xfId="6340"/>
    <cellStyle name="_SVOD SHINA_УХКМ ва БИО форма 01. 02. 09" xfId="6342"/>
    <cellStyle name="_АКЧАБОЙ АКАГА 1-озиклантириш фонд" xfId="3829"/>
    <cellStyle name="_АКЧАБОЙ АКАГА 1-озиклантириш фонд" xfId="3830"/>
    <cellStyle name="_АКЧАБОЙ АКАГА 1-озиклантириш фонд" xfId="3832"/>
    <cellStyle name="_АКЧАБОЙ АКАГА 1-озиклантириш фонд" xfId="3834"/>
    <cellStyle name="_АКЧАБОЙ АКАГА 1-озиклантириш фонд_1 жадвал" xfId="6407"/>
    <cellStyle name="_АКЧАБОЙ АКАГА 1-озиклантириш фонд_1 жадвал" xfId="6408"/>
    <cellStyle name="_АКЧАБОЙ АКАГА 1-озиклантириш фонд_2010 мева сабзавот тайёри Тошкент режа" xfId="6411"/>
    <cellStyle name="_АКЧАБОЙ АКАГА 1-озиклантириш фонд_2010 мева сабзавот тайёри Тошкент режа" xfId="6412"/>
    <cellStyle name="_АКЧАБОЙ АКАГА 1-озиклантириш фонд_Разм Мева сабзавот 3.01.2010 й" xfId="6423"/>
    <cellStyle name="_АКЧАБОЙ АКАГА 1-озиклантириш фонд_Разм Мева сабзавот 3.01.2010 й" xfId="6424"/>
    <cellStyle name="_АКЧАБОЙ АКАГА 1-озиклантириш фонд_Режа 2010" xfId="6427"/>
    <cellStyle name="_АКЧАБОЙ АКАГА 1-озиклантириш фонд_Режа 2010" xfId="6428"/>
    <cellStyle name="_Апрел кр такс иш хаки тулик 5.04.08 МБ га" xfId="6435"/>
    <cellStyle name="_Апрел кр такс иш хаки тулик 5.04.08 МБ га" xfId="6436"/>
    <cellStyle name="_Апрел кр такс иш хаки тулик 5.04.08 МБ га" xfId="6438"/>
    <cellStyle name="_Апрел кр такс иш хаки тулик 5.04.08 МБ га" xfId="6440"/>
    <cellStyle name="_Апрел кредитдан тушди 19-04" xfId="6445"/>
    <cellStyle name="_Апрел кредитдан тушди 19-04" xfId="6446"/>
    <cellStyle name="_Апрел кредитдан тушди 19-04" xfId="6448"/>
    <cellStyle name="_Апрел кредитдан тушди 19-04" xfId="6450"/>
    <cellStyle name="_Апрел кредитдан тушди 19-04_Апрел кр такс иш хаки тулик 5.04.08 МБ га" xfId="6453"/>
    <cellStyle name="_Апрел кредитдан тушди 19-04_Апрел кр такс иш хаки тулик 5.04.08 МБ га" xfId="6454"/>
    <cellStyle name="_Апрел-режа-ксхб" xfId="6459"/>
    <cellStyle name="_Апрел-режа-ксхб" xfId="6460"/>
    <cellStyle name="_Апрел-режа-ксхб" xfId="6462"/>
    <cellStyle name="_Апрел-режа-ксхб" xfId="6464"/>
    <cellStyle name="_Апрел-режа-ксхб_Апрел кр такс иш хаки тулик 5.04.08 МБ га" xfId="6467"/>
    <cellStyle name="_Апрел-режа-ксхб_Апрел кр такс иш хаки тулик 5.04.08 МБ га" xfId="6468"/>
    <cellStyle name="_банк вилоят" xfId="6474"/>
    <cellStyle name="_банк вилоят" xfId="6476"/>
    <cellStyle name="_банк вилоят_10" xfId="6479"/>
    <cellStyle name="_банк вилоят_10" xfId="6480"/>
    <cellStyle name="_банк вилоят_Кашкадарё 22.11.10." xfId="6483"/>
    <cellStyle name="_банк вилоят_Кашкадарё 22.11.10." xfId="6484"/>
    <cellStyle name="_банк вилоят_Кашкадарё охиргиси 26.08.10." xfId="6487"/>
    <cellStyle name="_банк вилоят_Кашкадарё охиргиси 26.08.10." xfId="6488"/>
    <cellStyle name="_банк вилоят_Кашкадарё ЯНГИ" xfId="6491"/>
    <cellStyle name="_банк вилоят_Кашкадарё ЯНГИ" xfId="6492"/>
    <cellStyle name="_банк вилоят_Кашкадарья экспорт  2011-2015 гг Отабекка" xfId="6495"/>
    <cellStyle name="_банк вилоят_Кашкадарья экспорт  2011-2015 гг Отабекка" xfId="6496"/>
    <cellStyle name="_банк вилоят_Кашкадарья экспорт  2011-2015 гг Отабекка 2" xfId="6499"/>
    <cellStyle name="_банк вилоят_Кашкадарья экспорт  2011-2015 гг Отабекка 2" xfId="6500"/>
    <cellStyle name="_банк вилоят_Кашкадарья экспорт  2011-2015 гг Отабекка 3" xfId="6503"/>
    <cellStyle name="_банк вилоят_Кашкадарья экспорт  2011-2015 гг Отабекка 3" xfId="6504"/>
    <cellStyle name="_банк вилоят_Кашкадарья экспорт  2011-2015 гг Отабекка 4" xfId="6507"/>
    <cellStyle name="_банк вилоят_Кашкадарья экспорт  2011-2015 гг Отабекка 4" xfId="6508"/>
    <cellStyle name="_банк вилоят_Кашкадарья экспорт  2011-2015 гг Отабекка_7 илова" xfId="6511"/>
    <cellStyle name="_банк вилоят_Кашкадарья экспорт  2011-2015 гг Отабекка_7 илова" xfId="6512"/>
    <cellStyle name="_банк вилоят_Кашкадарья экспорт  2011-2015 гг Отабекка_7 илова 2" xfId="6515"/>
    <cellStyle name="_банк вилоят_Кашкадарья экспорт  2011-2015 гг Отабекка_7 илова 2" xfId="6516"/>
    <cellStyle name="_банк вилоят_Кашкадарья экспорт  2011-2015 гг Отабекка_7 илова 3" xfId="6519"/>
    <cellStyle name="_банк вилоят_Кашкадарья экспорт  2011-2015 гг Отабекка_7 илова 3" xfId="6520"/>
    <cellStyle name="_банк вилоят_Кашкадарья экспорт  2011-2015 гг Отабекка_7 илова 4" xfId="6523"/>
    <cellStyle name="_банк вилоят_Кашкадарья экспорт  2011-2015 гг Отабекка_7 илова 4" xfId="6524"/>
    <cellStyle name="_банк вилоят_Кашкадарья экспорт  2011-2015 гг Отабекка_Жиззахдан Нодар акага шахобчалар маълумот " xfId="6527"/>
    <cellStyle name="_банк вилоят_Кашкадарья экспорт  2011-2015 гг Отабекка_Жиззахдан Нодар акага шахобчалар маълумот " xfId="6528"/>
    <cellStyle name="_банк вилоят_Кашкадарья экспорт  2011-2015 гг Отабекка_Хоразм 2013-2015 саноат дастури 12.11.2012. 19-4812" xfId="6531"/>
    <cellStyle name="_банк вилоят_Кашкадарья экспорт  2011-2015 гг Отабекка_Хоразм 2013-2015 саноат дастури 12.11.2012. 19-4812" xfId="6532"/>
    <cellStyle name="_банк вилоят_Макет 11-15 Кашкадарё охиргиси 27.08.10." xfId="6535"/>
    <cellStyle name="_банк вилоят_Макет 11-15 Кашкадарё охиргиси 27.08.10." xfId="6536"/>
    <cellStyle name="_банк вилоят_Макет 11-15 Охиргиси" xfId="6539"/>
    <cellStyle name="_банк вилоят_Макет 11-15 Охиргиси" xfId="6540"/>
    <cellStyle name="_банк вилоят_Макет 16.08 Кашкадарё..янги" xfId="6543"/>
    <cellStyle name="_банк вилоят_Макет 16.08 Кашкадарё..янги" xfId="6544"/>
    <cellStyle name="_банк вилоят_Макет 7.08" xfId="6547"/>
    <cellStyle name="_банк вилоят_Макет 7.08" xfId="6548"/>
    <cellStyle name="_банк вилоят_Макет 7.08 2" xfId="6551"/>
    <cellStyle name="_банк вилоят_Макет 7.08 2" xfId="6552"/>
    <cellStyle name="_банк вилоят_Макет 7.08 3" xfId="6555"/>
    <cellStyle name="_банк вилоят_Макет 7.08 3" xfId="6556"/>
    <cellStyle name="_банк вилоят_Макет 7.08 4" xfId="6559"/>
    <cellStyle name="_банк вилоят_Макет 7.08 4" xfId="6560"/>
    <cellStyle name="_банк вилоят_Макет 7.08_7 илова" xfId="6563"/>
    <cellStyle name="_банк вилоят_Макет 7.08_7 илова" xfId="6564"/>
    <cellStyle name="_банк вилоят_Макет 7.08_7 илова 2" xfId="6567"/>
    <cellStyle name="_банк вилоят_Макет 7.08_7 илова 2" xfId="6568"/>
    <cellStyle name="_банк вилоят_Макет 7.08_7 илова 3" xfId="6571"/>
    <cellStyle name="_банк вилоят_Макет 7.08_7 илова 3" xfId="6572"/>
    <cellStyle name="_банк вилоят_Макет 7.08_7 илова 4" xfId="6575"/>
    <cellStyle name="_банк вилоят_Макет 7.08_7 илова 4" xfId="6576"/>
    <cellStyle name="_банк вилоят_Макет 7.08_Жиззахдан Нодар акага шахобчалар маълумот " xfId="6579"/>
    <cellStyle name="_банк вилоят_Макет 7.08_Жиззахдан Нодар акага шахобчалар маълумот " xfId="6580"/>
    <cellStyle name="_банк вилоят_Макет 7.08_Хоразм 2013-2015 саноат дастури 12.11.2012. 19-4812" xfId="6583"/>
    <cellStyle name="_банк вилоят_Макет 7.08_Хоразм 2013-2015 саноат дастури 12.11.2012. 19-4812" xfId="6584"/>
    <cellStyle name="_банк вилоят_Наманган 2011-15  САНОАТ ДАСТУРИ" xfId="6587"/>
    <cellStyle name="_банк вилоят_Наманган 2011-15  САНОАТ ДАСТУРИ" xfId="6588"/>
    <cellStyle name="_банк вилоят_Наманган 2011-15  САНОАТ ДАСТУРИ 2" xfId="6591"/>
    <cellStyle name="_банк вилоят_Наманган 2011-15  САНОАТ ДАСТУРИ 2" xfId="6592"/>
    <cellStyle name="_банк вилоят_Наманган 2011-15  САНОАТ ДАСТУРИ 3" xfId="6595"/>
    <cellStyle name="_банк вилоят_Наманган 2011-15  САНОАТ ДАСТУРИ 3" xfId="6596"/>
    <cellStyle name="_банк вилоят_Наманган 2011-15  САНОАТ ДАСТУРИ 4" xfId="6599"/>
    <cellStyle name="_банк вилоят_Наманган 2011-15  САНОАТ ДАСТУРИ 4" xfId="6600"/>
    <cellStyle name="_банк вилоят_Наманган 2011-15  САНОАТ ДАСТУРИ_7 илова" xfId="6603"/>
    <cellStyle name="_банк вилоят_Наманган 2011-15  САНОАТ ДАСТУРИ_7 илова" xfId="6604"/>
    <cellStyle name="_банк вилоят_Наманган 2011-15  САНОАТ ДАСТУРИ_7 илова 2" xfId="6607"/>
    <cellStyle name="_банк вилоят_Наманган 2011-15  САНОАТ ДАСТУРИ_7 илова 2" xfId="6608"/>
    <cellStyle name="_банк вилоят_Наманган 2011-15  САНОАТ ДАСТУРИ_7 илова 3" xfId="6611"/>
    <cellStyle name="_банк вилоят_Наманган 2011-15  САНОАТ ДАСТУРИ_7 илова 3" xfId="6612"/>
    <cellStyle name="_банк вилоят_Наманган 2011-15  САНОАТ ДАСТУРИ_7 илова 4" xfId="6615"/>
    <cellStyle name="_банк вилоят_Наманган 2011-15  САНОАТ ДАСТУРИ_7 илова 4" xfId="6616"/>
    <cellStyle name="_банк вилоят_Наманган 2011-15  САНОАТ ДАСТУРИ_Жиззахдан Нодар акага шахобчалар маълумот " xfId="6619"/>
    <cellStyle name="_банк вилоят_Наманган 2011-15  САНОАТ ДАСТУРИ_Жиззахдан Нодар акага шахобчалар маълумот " xfId="6620"/>
    <cellStyle name="_банк вилоят_Наманган 2011-15  САНОАТ ДАСТУРИ_Хоразм 2013-2015 саноат дастури 12.11.2012. 19-4812" xfId="6623"/>
    <cellStyle name="_банк вилоят_Наманган 2011-15  САНОАТ ДАСТУРИ_Хоразм 2013-2015 саноат дастури 12.11.2012. 19-4812" xfId="6624"/>
    <cellStyle name="_Вахобга галла кредит буйича 30 май" xfId="6630"/>
    <cellStyle name="_Вахобга галла кредит буйича 30 май" xfId="6631"/>
    <cellStyle name="_Вахобга галла кредит буйича 30 май" xfId="6632"/>
    <cellStyle name="_Вахобга галла кредит буйича 30 май" xfId="6634"/>
    <cellStyle name="_Вахобга галла кредит буйича 30 май_Апрел кр такс иш хаки тулик 5.04.08 МБ га" xfId="6637"/>
    <cellStyle name="_Вахобга галла кредит буйича 30 май_Апрел кр такс иш хаки тулик 5.04.08 МБ га" xfId="6638"/>
    <cellStyle name="_ВВП пром (2)" xfId="6641"/>
    <cellStyle name="_ВВП пром (2)" xfId="6642"/>
    <cellStyle name="_Вилоят буйича 9-форма лизинг" xfId="6647"/>
    <cellStyle name="_Вилоят буйича 9-форма лизинг" xfId="6648"/>
    <cellStyle name="_Вилоят буйича 9-форма лизинг" xfId="6650"/>
    <cellStyle name="_Вилоят буйича 9-форма лизинг" xfId="6652"/>
    <cellStyle name="_Вилоят буйича март ойи 2.03.08 факт банкка талаб" xfId="6657"/>
    <cellStyle name="_Вилоят буйича март ойи 2.03.08 факт банкка талаб" xfId="6658"/>
    <cellStyle name="_Вилоят буйича март ойи 2.03.08 факт банкка талаб" xfId="6660"/>
    <cellStyle name="_Вилоят буйича март ойи 2.03.08 факт банкка талаб" xfId="6662"/>
    <cellStyle name="_Вилоят буйича март ойи 2.03.08 факт банкка талаб_Апрел кр такс иш хаки тулик 5.04.08 МБ га" xfId="6665"/>
    <cellStyle name="_Вилоят буйича март ойи 2.03.08 факт банкка талаб_Апрел кр такс иш хаки тулик 5.04.08 МБ га" xfId="6666"/>
    <cellStyle name="_Вилоят охирги мониторинг 18-04-07 кейинги" xfId="3846"/>
    <cellStyle name="_Вилоят охирги мониторинг 18-04-07 кейинги" xfId="3847"/>
    <cellStyle name="_Вилоят охирги мониторинг 18-04-07 кейинги" xfId="3849"/>
    <cellStyle name="_Вилоят охирги мониторинг 18-04-07 кейинги" xfId="3851"/>
    <cellStyle name="_Вилоят охирги мониторинг 18-04-07 кейинги_Режа 2010" xfId="6688"/>
    <cellStyle name="_Вилоят охирги мониторинг 18-04-07 кейинги_Режа 2010" xfId="6689"/>
    <cellStyle name="_Вилоят охирги мониторинг 18-04-07 кейинги_Режа 2010" xfId="6691"/>
    <cellStyle name="_Вилоят охирги мониторинг 18-04-07 кейинги_Режа 2010" xfId="6693"/>
    <cellStyle name="_Вилоят охирги мониторинг 18-04-07 кейинги_Режа 2010_1 жадвал" xfId="6696"/>
    <cellStyle name="_Вилоят охирги мониторинг 18-04-07 кейинги_Режа 2010_1 жадвал" xfId="6697"/>
    <cellStyle name="_Вилоят охирги мониторинг 18-04-07 кейинги_Режа 2010_2010 мева сабзавот тайёри Тошкент режа" xfId="6700"/>
    <cellStyle name="_Вилоят охирги мониторинг 18-04-07 кейинги_Режа 2010_2010 мева сабзавот тайёри Тошкент режа" xfId="6701"/>
    <cellStyle name="_Вилоят охирги мониторинг 18-04-07 кейинги_УХКМ ва БИО форма 01. 02. 09" xfId="6708"/>
    <cellStyle name="_Вилоят охирги мониторинг 18-04-07 кейинги_УХКМ ва БИО форма 01. 02. 09" xfId="6709"/>
    <cellStyle name="_Вилоят охирги мониторинг 18-04-07 кейинги_УХКМ ва БИО форма 01. 02. 09" xfId="6711"/>
    <cellStyle name="_Вилоят охирги мониторинг 18-04-07 кейинги_УХКМ ва БИО форма 01. 02. 09" xfId="6713"/>
    <cellStyle name="_Вилоят охирги мониторинг 20-04-07 кейинги" xfId="3856"/>
    <cellStyle name="_Вилоят охирги мониторинг 20-04-07 кейинги" xfId="3857"/>
    <cellStyle name="_Вилоят охирги мониторинг 20-04-07 кейинги" xfId="3859"/>
    <cellStyle name="_Вилоят охирги мониторинг 20-04-07 кейинги" xfId="3861"/>
    <cellStyle name="_Вилоят охирги мониторинг 20-04-07 кейинги_Режа 2010" xfId="6726"/>
    <cellStyle name="_Вилоят охирги мониторинг 20-04-07 кейинги_Режа 2010" xfId="6727"/>
    <cellStyle name="_Вилоят охирги мониторинг 20-04-07 кейинги_Режа 2010" xfId="6729"/>
    <cellStyle name="_Вилоят охирги мониторинг 20-04-07 кейинги_Режа 2010" xfId="6731"/>
    <cellStyle name="_Вилоят охирги мониторинг 20-04-07 кейинги_Режа 2010_1 жадвал" xfId="6734"/>
    <cellStyle name="_Вилоят охирги мониторинг 20-04-07 кейинги_Режа 2010_1 жадвал" xfId="6735"/>
    <cellStyle name="_Вилоят охирги мониторинг 20-04-07 кейинги_Режа 2010_2010 мева сабзавот тайёри Тошкент режа" xfId="6738"/>
    <cellStyle name="_Вилоят охирги мониторинг 20-04-07 кейинги_Режа 2010_2010 мева сабзавот тайёри Тошкент режа" xfId="6739"/>
    <cellStyle name="_Вилоят охирги мониторинг 20-04-07 кейинги_УХКМ ва БИО форма 01. 02. 09" xfId="6746"/>
    <cellStyle name="_Вилоят охирги мониторинг 20-04-07 кейинги_УХКМ ва БИО форма 01. 02. 09" xfId="6747"/>
    <cellStyle name="_Вилоят охирги мониторинг 20-04-07 кейинги_УХКМ ва БИО форма 01. 02. 09" xfId="6749"/>
    <cellStyle name="_Вилоят охирги мониторинг 20-04-07 кейинги_УХКМ ва БИО форма 01. 02. 09" xfId="6751"/>
    <cellStyle name="_Вилоят охиргиси" xfId="6755"/>
    <cellStyle name="_Вилоят охиргиси" xfId="6757"/>
    <cellStyle name="_Вилоятга Эканамис маълумотлари" xfId="3866"/>
    <cellStyle name="_Вилоятга Эканамис маълумотлари" xfId="3867"/>
    <cellStyle name="_Вилоятга Эканамис маълумотлари" xfId="3868"/>
    <cellStyle name="_Вилоятга Эканамис маълумотлари" xfId="3870"/>
    <cellStyle name="_Вилоятга Эканамис маълумотлари_Режа 2010" xfId="6770"/>
    <cellStyle name="_Вилоятга Эканамис маълумотлари_Режа 2010" xfId="6771"/>
    <cellStyle name="_Вилоятга Эканамис маълумотлари_Режа 2010" xfId="6773"/>
    <cellStyle name="_Вилоятга Эканамис маълумотлари_Режа 2010" xfId="6775"/>
    <cellStyle name="_Вилоятга Эканамис маълумотлари_Режа 2010_1 жадвал" xfId="6778"/>
    <cellStyle name="_Вилоятга Эканамис маълумотлари_Режа 2010_1 жадвал" xfId="6779"/>
    <cellStyle name="_Вилоятга Эканамис маълумотлари_Режа 2010_2010 мева сабзавот тайёри Тошкент режа" xfId="6782"/>
    <cellStyle name="_Вилоятга Эканамис маълумотлари_Режа 2010_2010 мева сабзавот тайёри Тошкент режа" xfId="6783"/>
    <cellStyle name="_Вилоятга Эканамис маълумотлари_УХКМ ва БИО форма 01. 02. 09" xfId="6790"/>
    <cellStyle name="_Вилоятга Эканамис маълумотлари_УХКМ ва БИО форма 01. 02. 09" xfId="6791"/>
    <cellStyle name="_Вилоятга Эканамис маълумотлари_УХКМ ва БИО форма 01. 02. 09" xfId="6793"/>
    <cellStyle name="_Вилоятга Эканамис маълумотлари_УХКМ ва БИО форма 01. 02. 09" xfId="6795"/>
    <cellStyle name="_Вилоят-химия-монитор-камай-21-04-07-агп" xfId="3875"/>
    <cellStyle name="_Вилоят-химия-монитор-камай-21-04-07-агп" xfId="3876"/>
    <cellStyle name="_Вилоят-химия-монитор-камай-21-04-07-агп" xfId="3878"/>
    <cellStyle name="_Вилоят-химия-монитор-камай-21-04-07-агп" xfId="3880"/>
    <cellStyle name="_Вилоят-химия-монитор-камай-21-04-07-агп_Режа 2010" xfId="6809"/>
    <cellStyle name="_Вилоят-химия-монитор-камай-21-04-07-агп_Режа 2010" xfId="6810"/>
    <cellStyle name="_Вилоят-химия-монитор-камай-21-04-07-агп_Режа 2010" xfId="6812"/>
    <cellStyle name="_Вилоят-химия-монитор-камай-21-04-07-агп_Режа 2010" xfId="6814"/>
    <cellStyle name="_Вилоят-химия-монитор-камай-21-04-07-агп_Режа 2010_1 жадвал" xfId="6817"/>
    <cellStyle name="_Вилоят-химия-монитор-камай-21-04-07-агп_Режа 2010_1 жадвал" xfId="6818"/>
    <cellStyle name="_Вилоят-химия-монитор-камай-21-04-07-агп_Режа 2010_2010 мева сабзавот тайёри Тошкент режа" xfId="6821"/>
    <cellStyle name="_Вилоят-химия-монитор-камай-21-04-07-агп_Режа 2010_2010 мева сабзавот тайёри Тошкент режа" xfId="6822"/>
    <cellStyle name="_Вилоят-химия-монитор-камай-21-04-07-агп_УХКМ ва БИО форма 01. 02. 09" xfId="6829"/>
    <cellStyle name="_Вилоят-химия-монитор-камай-21-04-07-агп_УХКМ ва БИО форма 01. 02. 09" xfId="6830"/>
    <cellStyle name="_Вилоят-химия-монитор-камай-21-04-07-агп_УХКМ ва БИО форма 01. 02. 09" xfId="6832"/>
    <cellStyle name="_Вилоят-химия-монитор-камай-21-04-07-агп_УХКМ ва БИО форма 01. 02. 09" xfId="6834"/>
    <cellStyle name="_ВМ 1-1.9 ж вил своди янгиси" xfId="6836"/>
    <cellStyle name="_ВМ 1-1.9 ж вил своди янгиси" xfId="6838"/>
    <cellStyle name="_ВМ 1-1.9 ж вил своди янгиси_Режа 2010" xfId="6839"/>
    <cellStyle name="_ВМ 1-1.9 ж вил своди янгиси_Режа 2010" xfId="6840"/>
    <cellStyle name="_газомекость последний" xfId="6843"/>
    <cellStyle name="_газомекость последний" xfId="6844"/>
    <cellStyle name="_газомекость последний_2013 год НХК (пароль 9)" xfId="6847"/>
    <cellStyle name="_газомекость последний_2013 год НХК (пароль 9)" xfId="6848"/>
    <cellStyle name="_газомекость последний_прил и рассм АП вариант МЭ 04.05.2011. xls" xfId="6851"/>
    <cellStyle name="_газомекость последний_прил и рассм АП вариант МЭ 04.05.2011. xls" xfId="6852"/>
    <cellStyle name="_газомекость последний_прил и рассм АП вариант МЭ. xls" xfId="6855"/>
    <cellStyle name="_газомекость последний_прил и рассм АП вариант МЭ. xls" xfId="6856"/>
    <cellStyle name="_Галла -2008 (Сентябр,октябр) -00121" xfId="6860"/>
    <cellStyle name="_Галла -2008 (Сентябр,октябр) -00121" xfId="6861"/>
    <cellStyle name="_Галла -2008 (Сентябр,октябр) -00121" xfId="6862"/>
    <cellStyle name="_Галла -2008 (Сентябр,октябр) -00121" xfId="6864"/>
    <cellStyle name="_Галла -2008 (Сентябр,октябр) -00121_Апрел кр такс иш хаки тулик 5.04.08 МБ га" xfId="6867"/>
    <cellStyle name="_Галла -2008 (Сентябр,октябр) -00121_Апрел кр такс иш хаки тулик 5.04.08 МБ га" xfId="6868"/>
    <cellStyle name="_Галла -2008 (Сентябр,октябр) -00138" xfId="6873"/>
    <cellStyle name="_Галла -2008 (Сентябр,октябр) -00138" xfId="6874"/>
    <cellStyle name="_Галла -2008 (Сентябр,октябр) -00138" xfId="6876"/>
    <cellStyle name="_Галла -2008 (Сентябр,октябр) -00138" xfId="6878"/>
    <cellStyle name="_Галла -2008 (Сентябр,октябр) -00138_Апрел кр такс иш хаки тулик 5.04.08 МБ га" xfId="6881"/>
    <cellStyle name="_Галла -2008 (Сентябр,октябр) -00138_Апрел кр такс иш хаки тулик 5.04.08 МБ га" xfId="6882"/>
    <cellStyle name="_Галла -2008 (Сентябр,октябр)-00140" xfId="6887"/>
    <cellStyle name="_Галла -2008 (Сентябр,октябр)-00140" xfId="6888"/>
    <cellStyle name="_Галла -2008 (Сентябр,октябр)-00140" xfId="6890"/>
    <cellStyle name="_Галла -2008 (Сентябр,октябр)-00140" xfId="6892"/>
    <cellStyle name="_Галла -2008 (Сентябр,октябр)-00140_Апрел кр такс иш хаки тулик 5.04.08 МБ га" xfId="6895"/>
    <cellStyle name="_Галла -2008 (Сентябр,октябр)-00140_Апрел кр такс иш хаки тулик 5.04.08 МБ га" xfId="6896"/>
    <cellStyle name="_ГАЛЛА МАРТ (Низом)" xfId="6901"/>
    <cellStyle name="_ГАЛЛА МАРТ (Низом)" xfId="6902"/>
    <cellStyle name="_ГАЛЛА МАРТ (Низом)" xfId="6904"/>
    <cellStyle name="_ГАЛЛА МАРТ (Низом)" xfId="6906"/>
    <cellStyle name="_ГАЛЛА МАРТ (Низом)_УХКМ ва БИО форма 01. 02. 09" xfId="6911"/>
    <cellStyle name="_ГАЛЛА МАРТ (Низом)_УХКМ ва БИО форма 01. 02. 09" xfId="6912"/>
    <cellStyle name="_ГАЛЛА МАРТ (Низом)_УХКМ ва БИО форма 01. 02. 09" xfId="6914"/>
    <cellStyle name="_ГАЛЛА МАРТ (Низом)_УХКМ ва БИО форма 01. 02. 09" xfId="6916"/>
    <cellStyle name="_Граф.туман.буй.28.09.11." xfId="6919"/>
    <cellStyle name="_Граф.туман.буй.28.09.11." xfId="6921"/>
    <cellStyle name="_График буйича сабзавот экиш" xfId="6923"/>
    <cellStyle name="_График буйича сабзавот экиш" xfId="6924"/>
    <cellStyle name="_График буйича сабзавот экиш_Режа 2010" xfId="6925"/>
    <cellStyle name="_График буйича сабзавот экиш_Режа 2010" xfId="6926"/>
    <cellStyle name="_ДАСТУР 2009 й. 7 ойлик кутилиш 86745та ФАКТ" xfId="6928"/>
    <cellStyle name="_ДАСТУР 2009 й. 7 ойлик кутилиш 86745та ФАКТ" xfId="6929"/>
    <cellStyle name="_ДАСТУР 2009 й. 7 ойлик кутилиш 86745та ФАКТ_2009 йил   йиллик  хисоботлар" xfId="6932"/>
    <cellStyle name="_ДАСТУР 2009 й. 7 ойлик кутилиш 86745та ФАКТ_2009 йил   йиллик  хисоботлар" xfId="6933"/>
    <cellStyle name="_ДАСТУР 2009 й. 7 ойлик кутилиш 86745та ФАКТ_2009 йил   йиллик  хисоботлар_Вазирлар маҳкамасининг 319-сонли қарори иловалари" xfId="6936"/>
    <cellStyle name="_ДАСТУР 2009 й. 7 ойлик кутилиш 86745та ФАКТ_2009 йил   йиллик  хисоботлар_Вазирлар маҳкамасининг 319-сонли қарори иловалари" xfId="6937"/>
    <cellStyle name="_ДАСТУР 2009 й. 7 ойлик кутилиш 86745та ФАКТ_2009 йил   йиллик  хисоботлар_Вилоят  мева-сабзавот 2012" xfId="6940"/>
    <cellStyle name="_ДАСТУР 2009 й. 7 ойлик кутилиш 86745та ФАКТ_2009 йил   йиллик  хисоботлар_Вилоят  мева-сабзавот 2012" xfId="6941"/>
    <cellStyle name="_ДАСТУР 2009 й. 7 ойлик кутилиш 86745та ФАКТ_2009 йил   йиллик  хисоботлар_Қашқадарё Вилоят  мева-сабзавот 2012" xfId="6944"/>
    <cellStyle name="_ДАСТУР 2009 й. 7 ойлик кутилиш 86745та ФАКТ_2009 йил   йиллик  хисоботлар_Қашқадарё Вилоят  мева-сабзавот 2012" xfId="6945"/>
    <cellStyle name="_ДАСТУР 2009 й. 7 ойлик кутилиш 86745та ФАКТ_Талаб ва унинг копланиши" xfId="6948"/>
    <cellStyle name="_ДАСТУР 2009 й. 7 ойлик кутилиш 86745та ФАКТ_Талаб ва унинг копланиши" xfId="6949"/>
    <cellStyle name="_ДАСТУР 2009 й. 7 ойлик кутилиш 86745та ФАКТ_Талаб ва унинг копланиши_Вазирлар маҳкамасининг 319-сонли қарори иловалари" xfId="6952"/>
    <cellStyle name="_ДАСТУР 2009 й. 7 ойлик кутилиш 86745та ФАКТ_Талаб ва унинг копланиши_Вазирлар маҳкамасининг 319-сонли қарори иловалари" xfId="6953"/>
    <cellStyle name="_ДАСТУР 2009 й. 7 ойлик кутилиш 86745та ФАКТ_Талаб ва унинг копланиши_Вилоят  мева-сабзавот 2012" xfId="6956"/>
    <cellStyle name="_ДАСТУР 2009 й. 7 ойлик кутилиш 86745та ФАКТ_Талаб ва унинг копланиши_Вилоят  мева-сабзавот 2012" xfId="6957"/>
    <cellStyle name="_ДАСТУР 2009 й. 7 ойлик кутилиш 86745та ФАКТ_Талаб ва унинг копланиши_Қашқадарё Вилоят  мева-сабзавот 2012" xfId="6960"/>
    <cellStyle name="_ДАСТУР 2009 й. 7 ойлик кутилиш 86745та ФАКТ_Талаб ва унинг копланиши_Қашқадарё Вилоят  мева-сабзавот 2012" xfId="6961"/>
    <cellStyle name="_Дискетга аа" xfId="3885"/>
    <cellStyle name="_Дискетга аа" xfId="3886"/>
    <cellStyle name="_Дискетга аа" xfId="3887"/>
    <cellStyle name="_Дискетга аа" xfId="3889"/>
    <cellStyle name="_Дискетга аа_Режа 2010" xfId="7193"/>
    <cellStyle name="_Дискетга аа_Режа 2010" xfId="7194"/>
    <cellStyle name="_Дискетга аа_Режа 2010" xfId="7196"/>
    <cellStyle name="_Дискетга аа_Режа 2010" xfId="7198"/>
    <cellStyle name="_Дискетга аа_УХКМ ва БИО форма 01. 02. 09" xfId="7205"/>
    <cellStyle name="_Дискетга аа_УХКМ ва БИО форма 01. 02. 09" xfId="7206"/>
    <cellStyle name="_Дискетга аа_УХКМ ва БИО форма 01. 02. 09" xfId="7208"/>
    <cellStyle name="_Дискетга аа_УХКМ ва БИО форма 01. 02. 09" xfId="7210"/>
    <cellStyle name="_доп. табл по Поручению министра - посл." xfId="7213"/>
    <cellStyle name="_доп. табл по Поручению министра - посл." xfId="7214"/>
    <cellStyle name="_Дустлик 01,10,06" xfId="3894"/>
    <cellStyle name="_Дустлик 01,10,06" xfId="3895"/>
    <cellStyle name="_Дустлик 01,10,06" xfId="3897"/>
    <cellStyle name="_Дустлик 01,10,06" xfId="3899"/>
    <cellStyle name="_Дустлик 01,10,06_Режа 2010" xfId="7237"/>
    <cellStyle name="_Дустлик 01,10,06_Режа 2010" xfId="7238"/>
    <cellStyle name="_Дустлик 01,10,06_Режа 2010" xfId="7240"/>
    <cellStyle name="_Дустлик 01,10,06_Режа 2010" xfId="7242"/>
    <cellStyle name="_Дустлик 01,10,06_Режа 2010_1 жадвал" xfId="7245"/>
    <cellStyle name="_Дустлик 01,10,06_Режа 2010_1 жадвал" xfId="7246"/>
    <cellStyle name="_Дустлик 01,10,06_Режа 2010_2010 мева сабзавот тайёри Тошкент режа" xfId="7249"/>
    <cellStyle name="_Дустлик 01,10,06_Режа 2010_2010 мева сабзавот тайёри Тошкент режа" xfId="7250"/>
    <cellStyle name="_Дустлик 01,10,06_УХКМ ва БИО форма 01. 02. 09" xfId="7257"/>
    <cellStyle name="_Дустлик 01,10,06_УХКМ ва БИО форма 01. 02. 09" xfId="7258"/>
    <cellStyle name="_Дустлик 01,10,06_УХКМ ва БИО форма 01. 02. 09" xfId="7260"/>
    <cellStyle name="_Дустлик 01,10,06_УХКМ ва БИО форма 01. 02. 09" xfId="7262"/>
    <cellStyle name="_Дустлик 13,10,061 га " xfId="3904"/>
    <cellStyle name="_Дустлик 13,10,061 га " xfId="3905"/>
    <cellStyle name="_Дустлик 13,10,061 га " xfId="3907"/>
    <cellStyle name="_Дустлик 13,10,061 га " xfId="3909"/>
    <cellStyle name="_Дустлик 13,10,061 га _Режа 2010" xfId="7275"/>
    <cellStyle name="_Дустлик 13,10,061 га _Режа 2010" xfId="7276"/>
    <cellStyle name="_Дустлик 13,10,061 га _Режа 2010" xfId="7278"/>
    <cellStyle name="_Дустлик 13,10,061 га _Режа 2010" xfId="7280"/>
    <cellStyle name="_Дустлик 13,10,061 га _УХКМ ва БИО форма 01. 02. 09" xfId="7287"/>
    <cellStyle name="_Дустлик 13,10,061 га _УХКМ ва БИО форма 01. 02. 09" xfId="7288"/>
    <cellStyle name="_Дустлик 13,10,061 га _УХКМ ва БИО форма 01. 02. 09" xfId="7290"/>
    <cellStyle name="_Дустлик 13,10,061 га _УХКМ ва БИО форма 01. 02. 09" xfId="7292"/>
    <cellStyle name="_Дустлик 15,09,06 мониторинг" xfId="3914"/>
    <cellStyle name="_Дустлик 15,09,06 мониторинг" xfId="3915"/>
    <cellStyle name="_Дустлик 15,09,06 мониторинг" xfId="3917"/>
    <cellStyle name="_Дустлик 15,09,06 мониторинг" xfId="3919"/>
    <cellStyle name="_Дустлик 15,09,06 мониторинг_Режа 2010" xfId="7305"/>
    <cellStyle name="_Дустлик 15,09,06 мониторинг_Режа 2010" xfId="7306"/>
    <cellStyle name="_Дустлик 15,09,06 мониторинг_Режа 2010" xfId="7308"/>
    <cellStyle name="_Дустлик 15,09,06 мониторинг_Режа 2010" xfId="7310"/>
    <cellStyle name="_Дустлик 15,09,06 мониторинг_УХКМ ва БИО форма 01. 02. 09" xfId="7317"/>
    <cellStyle name="_Дустлик 15,09,06 мониторинг_УХКМ ва БИО форма 01. 02. 09" xfId="7318"/>
    <cellStyle name="_Дустлик 15,09,06 мониторинг_УХКМ ва БИО форма 01. 02. 09" xfId="7320"/>
    <cellStyle name="_Дустлик 15,09,06 мониторинг_УХКМ ва БИО форма 01. 02. 09" xfId="7322"/>
    <cellStyle name="_Дустлик 2-05-07 мониторинг янг" xfId="3924"/>
    <cellStyle name="_Дустлик 2-05-07 мониторинг янг" xfId="3925"/>
    <cellStyle name="_Дустлик 2-05-07 мониторинг янг" xfId="3927"/>
    <cellStyle name="_Дустлик 2-05-07 мониторинг янг" xfId="3929"/>
    <cellStyle name="_Дустлик 2-05-07 мониторинг янг_1 жадвал" xfId="7325"/>
    <cellStyle name="_Дустлик 2-05-07 мониторинг янг_1 жадвал" xfId="7326"/>
    <cellStyle name="_Дустлик 2-05-07 мониторинг янг_2010 мева сабзавот тайёри Тошкент режа" xfId="7329"/>
    <cellStyle name="_Дустлик 2-05-07 мониторинг янг_2010 мева сабзавот тайёри Тошкент режа" xfId="7330"/>
    <cellStyle name="_Дустлик 2-05-07 мониторинг янг_Разм Мева сабзавот 3.01.2010 й" xfId="7341"/>
    <cellStyle name="_Дустлик 2-05-07 мониторинг янг_Разм Мева сабзавот 3.01.2010 й" xfId="7342"/>
    <cellStyle name="_Дустлик 2-05-07 мониторинг янг_Режа 2010" xfId="7345"/>
    <cellStyle name="_Дустлик 2-05-07 мониторинг янг_Режа 2010" xfId="7346"/>
    <cellStyle name="_Дустлик 31-05-07 Вилоятга" xfId="3934"/>
    <cellStyle name="_Дустлик 31-05-07 Вилоятга" xfId="3935"/>
    <cellStyle name="_Дустлик 31-05-07 Вилоятга" xfId="3937"/>
    <cellStyle name="_Дустлик 31-05-07 Вилоятга" xfId="3939"/>
    <cellStyle name="_Дустлик 31-05-07 Вилоятга_Режа 2010" xfId="7361"/>
    <cellStyle name="_Дустлик 31-05-07 Вилоятга_Режа 2010" xfId="7362"/>
    <cellStyle name="_Дустлик 31-05-07 Вилоятга_Режа 2010" xfId="7364"/>
    <cellStyle name="_Дустлик 31-05-07 Вилоятга_Режа 2010" xfId="7366"/>
    <cellStyle name="_Дустлик 31-05-07 Вилоятга_Режа 2010_1 жадвал" xfId="7369"/>
    <cellStyle name="_Дустлик 31-05-07 Вилоятга_Режа 2010_1 жадвал" xfId="7370"/>
    <cellStyle name="_Дустлик 31-05-07 Вилоятга_Режа 2010_2010 мева сабзавот тайёри Тошкент режа" xfId="7373"/>
    <cellStyle name="_Дустлик 31-05-07 Вилоятга_Режа 2010_2010 мева сабзавот тайёри Тошкент режа" xfId="7374"/>
    <cellStyle name="_Дустлик 31-05-07 Вилоятга_УХКМ ва БИО форма 01. 02. 09" xfId="7381"/>
    <cellStyle name="_Дустлик 31-05-07 Вилоятга_УХКМ ва БИО форма 01. 02. 09" xfId="7382"/>
    <cellStyle name="_Дустлик 31-05-07 Вилоятга_УХКМ ва БИО форма 01. 02. 09" xfId="7384"/>
    <cellStyle name="_Дустлик 31-05-07 Вилоятга_УХКМ ва БИО форма 01. 02. 09" xfId="7386"/>
    <cellStyle name="_Дустлик анализ 30-07-06" xfId="3944"/>
    <cellStyle name="_Дустлик анализ 30-07-06" xfId="3945"/>
    <cellStyle name="_Дустлик анализ 30-07-06" xfId="3947"/>
    <cellStyle name="_Дустлик анализ 30-07-06" xfId="3949"/>
    <cellStyle name="_Дустлик анализ 30-07-06_Режа 2010" xfId="7399"/>
    <cellStyle name="_Дустлик анализ 30-07-06_Режа 2010" xfId="7400"/>
    <cellStyle name="_Дустлик анализ 30-07-06_Режа 2010" xfId="7402"/>
    <cellStyle name="_Дустлик анализ 30-07-06_Режа 2010" xfId="7404"/>
    <cellStyle name="_Дустлик анализ 30-07-06_Режа 2010_1 жадвал" xfId="7407"/>
    <cellStyle name="_Дустлик анализ 30-07-06_Режа 2010_1 жадвал" xfId="7408"/>
    <cellStyle name="_Дустлик анализ 30-07-06_Режа 2010_2010 мева сабзавот тайёри Тошкент режа" xfId="7411"/>
    <cellStyle name="_Дустлик анализ 30-07-06_Режа 2010_2010 мева сабзавот тайёри Тошкент режа" xfId="7412"/>
    <cellStyle name="_Дустлик анализ 30-07-06_УХКМ ва БИО форма 01. 02. 09" xfId="7419"/>
    <cellStyle name="_Дустлик анализ 30-07-06_УХКМ ва БИО форма 01. 02. 09" xfId="7420"/>
    <cellStyle name="_Дустлик анализ 30-07-06_УХКМ ва БИО форма 01. 02. 09" xfId="7422"/>
    <cellStyle name="_Дустлик анализ 30-07-06_УХКМ ва БИО форма 01. 02. 09" xfId="7424"/>
    <cellStyle name="_Дустлик пахта 04-06-07" xfId="7429"/>
    <cellStyle name="_Дустлик пахта 04-06-07" xfId="7430"/>
    <cellStyle name="_Дустлик пахта 04-06-07" xfId="7432"/>
    <cellStyle name="_Дустлик пахта 04-06-07" xfId="7434"/>
    <cellStyle name="_Дустлик пахта 16-06-07" xfId="3954"/>
    <cellStyle name="_Дустлик пахта 16-06-07" xfId="3955"/>
    <cellStyle name="_Дустлик пахта 16-06-07" xfId="3957"/>
    <cellStyle name="_Дустлик пахта 16-06-07" xfId="3959"/>
    <cellStyle name="_Дустлик пахта 16-06-07_1 жадвал" xfId="7437"/>
    <cellStyle name="_Дустлик пахта 16-06-07_1 жадвал" xfId="7438"/>
    <cellStyle name="_Дустлик пахта 16-06-07_2010 мева сабзавот тайёри Тошкент режа" xfId="7441"/>
    <cellStyle name="_Дустлик пахта 16-06-07_2010 мева сабзавот тайёри Тошкент режа" xfId="7442"/>
    <cellStyle name="_Дустлик пахта 16-06-07_Разм Мева сабзавот 3.01.2010 й" xfId="7453"/>
    <cellStyle name="_Дустлик пахта 16-06-07_Разм Мева сабзавот 3.01.2010 й" xfId="7454"/>
    <cellStyle name="_Дустлик пахта 16-06-07_Режа 2010" xfId="7457"/>
    <cellStyle name="_Дустлик пахта 16-06-07_Режа 2010" xfId="7458"/>
    <cellStyle name="_Дустлик сводка 08-06-07 й Вилоятга" xfId="3964"/>
    <cellStyle name="_Дустлик сводка 08-06-07 й Вилоятга" xfId="3965"/>
    <cellStyle name="_Дустлик сводка 08-06-07 й Вилоятга" xfId="3967"/>
    <cellStyle name="_Дустлик сводка 08-06-07 й Вилоятга" xfId="3969"/>
    <cellStyle name="_Дустлик сводка 08-06-07 й Вилоятга_Режа 2010" xfId="7473"/>
    <cellStyle name="_Дустлик сводка 08-06-07 й Вилоятга_Режа 2010" xfId="7474"/>
    <cellStyle name="_Дустлик сводка 08-06-07 й Вилоятга_Режа 2010" xfId="7476"/>
    <cellStyle name="_Дустлик сводка 08-06-07 й Вилоятга_Режа 2010" xfId="7478"/>
    <cellStyle name="_Дустлик сводка 08-06-07 й Вилоятга_Режа 2010_1 жадвал" xfId="7481"/>
    <cellStyle name="_Дустлик сводка 08-06-07 й Вилоятга_Режа 2010_1 жадвал" xfId="7482"/>
    <cellStyle name="_Дустлик сводка 08-06-07 й Вилоятга_Режа 2010_2010 мева сабзавот тайёри Тошкент режа" xfId="7485"/>
    <cellStyle name="_Дустлик сводка 08-06-07 й Вилоятга_Режа 2010_2010 мева сабзавот тайёри Тошкент режа" xfId="7486"/>
    <cellStyle name="_Дустлик сводка 09-06-07 й Вилоятга" xfId="3974"/>
    <cellStyle name="_Дустлик сводка 09-06-07 й Вилоятга" xfId="3975"/>
    <cellStyle name="_Дустлик сводка 09-06-07 й Вилоятга" xfId="3977"/>
    <cellStyle name="_Дустлик сводка 09-06-07 й Вилоятга" xfId="3979"/>
    <cellStyle name="_Дустлик сводка 09-06-07 й Вилоятга_Режа 2010" xfId="7501"/>
    <cellStyle name="_Дустлик сводка 09-06-07 й Вилоятга_Режа 2010" xfId="7502"/>
    <cellStyle name="_Дустлик сводка 09-06-07 й Вилоятга_Режа 2010" xfId="7504"/>
    <cellStyle name="_Дустлик сводка 09-06-07 й Вилоятга_Режа 2010" xfId="7506"/>
    <cellStyle name="_Дустлик сводка 09-06-07 й Вилоятга_Режа 2010_1 жадвал" xfId="7509"/>
    <cellStyle name="_Дустлик сводка 09-06-07 й Вилоятга_Режа 2010_1 жадвал" xfId="7510"/>
    <cellStyle name="_Дустлик сводка 09-06-07 й Вилоятга_Режа 2010_2010 мева сабзавот тайёри Тошкент режа" xfId="7513"/>
    <cellStyle name="_Дустлик сводка 09-06-07 й Вилоятга_Режа 2010_2010 мева сабзавот тайёри Тошкент режа" xfId="7514"/>
    <cellStyle name="_Дустлик сводка 10-06-07 й Вилоятга" xfId="3984"/>
    <cellStyle name="_Дустлик сводка 10-06-07 й Вилоятга" xfId="3985"/>
    <cellStyle name="_Дустлик сводка 10-06-07 й Вилоятга" xfId="3987"/>
    <cellStyle name="_Дустлик сводка 10-06-07 й Вилоятга" xfId="3989"/>
    <cellStyle name="_Дустлик сводка 10-06-07 й Вилоятга_Режа 2010" xfId="7529"/>
    <cellStyle name="_Дустлик сводка 10-06-07 й Вилоятга_Режа 2010" xfId="7530"/>
    <cellStyle name="_Дустлик сводка 10-06-07 й Вилоятга_Режа 2010" xfId="7532"/>
    <cellStyle name="_Дустлик сводка 10-06-07 й Вилоятга_Режа 2010" xfId="7534"/>
    <cellStyle name="_Дустлик сводка 10-06-07 й Вилоятга_Режа 2010_1 жадвал" xfId="7537"/>
    <cellStyle name="_Дустлик сводка 10-06-07 й Вилоятга_Режа 2010_1 жадвал" xfId="7538"/>
    <cellStyle name="_Дустлик сводка 10-06-07 й Вилоятга_Режа 2010_2010 мева сабзавот тайёри Тошкент режа" xfId="7541"/>
    <cellStyle name="_Дустлик сводка 10-06-07 й Вилоятга_Режа 2010_2010 мева сабзавот тайёри Тошкент режа" xfId="7542"/>
    <cellStyle name="_Дустлик сводка 1-06-07" xfId="3994"/>
    <cellStyle name="_Дустлик сводка 1-06-07" xfId="3995"/>
    <cellStyle name="_Дустлик сводка 1-06-07" xfId="3997"/>
    <cellStyle name="_Дустлик сводка 1-06-07" xfId="3999"/>
    <cellStyle name="_Дустлик сводка 1-06-07_Режа 2010" xfId="7557"/>
    <cellStyle name="_Дустлик сводка 1-06-07_Режа 2010" xfId="7558"/>
    <cellStyle name="_Дустлик сводка 1-06-07_Режа 2010" xfId="7560"/>
    <cellStyle name="_Дустлик сводка 1-06-07_Режа 2010" xfId="7562"/>
    <cellStyle name="_Дустлик сводка 1-06-07_Режа 2010_1 жадвал" xfId="7565"/>
    <cellStyle name="_Дустлик сводка 1-06-07_Режа 2010_1 жадвал" xfId="7566"/>
    <cellStyle name="_Дустлик сводка 1-06-07_Режа 2010_2010 мева сабзавот тайёри Тошкент режа" xfId="7569"/>
    <cellStyle name="_Дустлик сводка 1-06-07_Режа 2010_2010 мева сабзавот тайёри Тошкент режа" xfId="7570"/>
    <cellStyle name="_Дустлик сводка 1-06-07_УХКМ ва БИО форма 01. 02. 09" xfId="7577"/>
    <cellStyle name="_Дустлик сводка 1-06-07_УХКМ ва БИО форма 01. 02. 09" xfId="7578"/>
    <cellStyle name="_Дустлик сводка 1-06-07_УХКМ ва БИО форма 01. 02. 09" xfId="7580"/>
    <cellStyle name="_Дустлик сводка 1-06-07_УХКМ ва БИО форма 01. 02. 09" xfId="7582"/>
    <cellStyle name="_Дустлик сводка 11-06-07 й Вилоятга" xfId="4004"/>
    <cellStyle name="_Дустлик сводка 11-06-07 й Вилоятга" xfId="4005"/>
    <cellStyle name="_Дустлик сводка 11-06-07 й Вилоятга" xfId="4007"/>
    <cellStyle name="_Дустлик сводка 11-06-07 й Вилоятга" xfId="4009"/>
    <cellStyle name="_Дустлик сводка 11-06-07 й Вилоятга_Режа 2010" xfId="7595"/>
    <cellStyle name="_Дустлик сводка 11-06-07 й Вилоятга_Режа 2010" xfId="7596"/>
    <cellStyle name="_Дустлик сводка 11-06-07 й Вилоятга_Режа 2010" xfId="7598"/>
    <cellStyle name="_Дустлик сводка 11-06-07 й Вилоятга_Режа 2010" xfId="7600"/>
    <cellStyle name="_Дустлик сводка 11-06-07 й Вилоятга_Режа 2010_1 жадвал" xfId="7603"/>
    <cellStyle name="_Дустлик сводка 11-06-07 й Вилоятга_Режа 2010_1 жадвал" xfId="7604"/>
    <cellStyle name="_Дустлик сводка 11-06-07 й Вилоятга_Режа 2010_2010 мева сабзавот тайёри Тошкент режа" xfId="7607"/>
    <cellStyle name="_Дустлик сводка 11-06-07 й Вилоятга_Режа 2010_2010 мева сабзавот тайёри Тошкент режа" xfId="7608"/>
    <cellStyle name="_Дустлик сводка 13-06-07 й Вилоятга" xfId="4014"/>
    <cellStyle name="_Дустлик сводка 13-06-07 й Вилоятга" xfId="4015"/>
    <cellStyle name="_Дустлик сводка 13-06-07 й Вилоятга" xfId="4017"/>
    <cellStyle name="_Дустлик сводка 13-06-07 й Вилоятга" xfId="4019"/>
    <cellStyle name="_Дустлик сводка 13-06-07 й Вилоятга_Режа 2010" xfId="7623"/>
    <cellStyle name="_Дустлик сводка 13-06-07 й Вилоятга_Режа 2010" xfId="7624"/>
    <cellStyle name="_Дустлик сводка 13-06-07 й Вилоятга_Режа 2010" xfId="7626"/>
    <cellStyle name="_Дустлик сводка 13-06-07 й Вилоятга_Режа 2010" xfId="7628"/>
    <cellStyle name="_Дустлик сводка 13-06-07 й Вилоятга_Режа 2010_1 жадвал" xfId="7631"/>
    <cellStyle name="_Дустлик сводка 13-06-07 й Вилоятга_Режа 2010_1 жадвал" xfId="7632"/>
    <cellStyle name="_Дустлик сводка 13-06-07 й Вилоятга_Режа 2010_2010 мева сабзавот тайёри Тошкент режа" xfId="7635"/>
    <cellStyle name="_Дустлик сводка 13-06-07 й Вилоятга_Режа 2010_2010 мева сабзавот тайёри Тошкент режа" xfId="7636"/>
    <cellStyle name="_Ёпилган форма туланган 13-03-07" xfId="4024"/>
    <cellStyle name="_Ёпилган форма туланган 13-03-07" xfId="4025"/>
    <cellStyle name="_Ёпилган форма туланган 13-03-07" xfId="4027"/>
    <cellStyle name="_Ёпилган форма туланган 13-03-07" xfId="4029"/>
    <cellStyle name="_Ёпилган форма туланган 13-03-07_Режа 2010" xfId="7652"/>
    <cellStyle name="_Ёпилган форма туланган 13-03-07_Режа 2010" xfId="7653"/>
    <cellStyle name="_Ёпилган форма туланган 13-03-07_Режа 2010" xfId="7655"/>
    <cellStyle name="_Ёпилган форма туланган 13-03-07_Режа 2010" xfId="7657"/>
    <cellStyle name="_Ёпилган форма туланган 13-03-07_Режа 2010_1 жадвал" xfId="7660"/>
    <cellStyle name="_Ёпилган форма туланган 13-03-07_Режа 2010_1 жадвал" xfId="7661"/>
    <cellStyle name="_Ёпилган форма туланган 13-03-07_Режа 2010_2010 мева сабзавот тайёри Тошкент режа" xfId="7664"/>
    <cellStyle name="_Ёпилган форма туланган 13-03-07_Режа 2010_2010 мева сабзавот тайёри Тошкент режа" xfId="7665"/>
    <cellStyle name="_Ёпилган форма туланган 13-03-07_УХКМ ва БИО форма 01. 02. 09" xfId="7672"/>
    <cellStyle name="_Ёпилган форма туланган 13-03-07_УХКМ ва БИО форма 01. 02. 09" xfId="7673"/>
    <cellStyle name="_Ёпилган форма туланган 13-03-07_УХКМ ва БИО форма 01. 02. 09" xfId="7675"/>
    <cellStyle name="_Ёпилган форма туланган 13-03-07_УХКМ ва БИО форма 01. 02. 09" xfId="7677"/>
    <cellStyle name="_Жадвал" xfId="7682"/>
    <cellStyle name="_Жадвал" xfId="7683"/>
    <cellStyle name="_Жадвал" xfId="7685"/>
    <cellStyle name="_Жадвал" xfId="7687"/>
    <cellStyle name="_Жадвал_Апрел кр такс иш хаки тулик 5.04.08 МБ га" xfId="7692"/>
    <cellStyle name="_Жадвал_Апрел кр такс иш хаки тулик 5.04.08 МБ га" xfId="7693"/>
    <cellStyle name="_Жадвал_Апрел кр такс иш хаки тулик 5.04.08 МБ га" xfId="7695"/>
    <cellStyle name="_Жадвал_Апрел кр такс иш хаки тулик 5.04.08 МБ га" xfId="7697"/>
    <cellStyle name="_Жадвал_ЛИЗИНГ МОНИТОРИНГИ-1.11.08й русумлар буйича" xfId="7702"/>
    <cellStyle name="_Жадвал_ЛИЗИНГ МОНИТОРИНГИ-1.11.08й русумлар буйича" xfId="7703"/>
    <cellStyle name="_Жадвал_ЛИЗИНГ МОНИТОРИНГИ-1.11.08й русумлар буйича" xfId="7705"/>
    <cellStyle name="_Жадвал_ЛИЗИНГ МОНИТОРИНГИ-1.11.08й русумлар буйича" xfId="7707"/>
    <cellStyle name="_Жадвал_УХКМ ва БИО форма 01. 02. 09" xfId="7712"/>
    <cellStyle name="_Жадвал_УХКМ ва БИО форма 01. 02. 09" xfId="7713"/>
    <cellStyle name="_Жадвал_УХКМ ва БИО форма 01. 02. 09" xfId="7715"/>
    <cellStyle name="_Жадвал_УХКМ ва БИО форма 01. 02. 09" xfId="7717"/>
    <cellStyle name="_Жиззах вилоят 1-чорак хис" xfId="7730"/>
    <cellStyle name="_Жиззах вилоят 1-чорак хис" xfId="7732"/>
    <cellStyle name="_Жиззах вилоят 1-чорак хис_2009 йил   йиллик" xfId="7735"/>
    <cellStyle name="_Жиззах вилоят 1-чорак хис_2009 йил   йиллик" xfId="7736"/>
    <cellStyle name="_Жиззах вилоят 1-чорак хис_2009 йил   йиллик  хисоботлар" xfId="7739"/>
    <cellStyle name="_Жиззах вилоят 1-чорак хис_2009 йил   йиллик  хисоботлар" xfId="7740"/>
    <cellStyle name="_Жиззах вилоят 1-чорак хис_2010 йил   йиллик" xfId="7743"/>
    <cellStyle name="_Жиззах вилоят 1-чорак хис_2010 йил   йиллик" xfId="7744"/>
    <cellStyle name="_Жиззах вилоят 1-чорак хис_Талаб ва унинг копланиши" xfId="7747"/>
    <cellStyle name="_Жиззах вилоят 1-чорак хис_Талаб ва унинг копланиши" xfId="7748"/>
    <cellStyle name="_Жиззах вилоят своди 24 та дастур ишла" xfId="7752"/>
    <cellStyle name="_Жиззах вилоят своди 24 та дастур ишла" xfId="7753"/>
    <cellStyle name="_Жиззах тумани" xfId="7756"/>
    <cellStyle name="_Жиззах тумани" xfId="7757"/>
    <cellStyle name="_Жиззах тумани_Граф.туман.буй.28.09.11." xfId="7760"/>
    <cellStyle name="_Жиззах тумани_Граф.туман.буй.28.09.11." xfId="7761"/>
    <cellStyle name="_Жиззах тумани_Режа 2010" xfId="7764"/>
    <cellStyle name="_Жиззах тумани_Режа 2010" xfId="7765"/>
    <cellStyle name="_Жиззах тумани_Режа 2010_1 жадвал" xfId="7768"/>
    <cellStyle name="_Жиззах тумани_Режа 2010_1 жадвал" xfId="7769"/>
    <cellStyle name="_Жиззах тумани_Режа 2010_2010 мева сабзавот тайёри Тошкент режа" xfId="7772"/>
    <cellStyle name="_Жиззах тумани_Режа 2010_2010 мева сабзавот тайёри Тошкент режа" xfId="7773"/>
    <cellStyle name="_Зангиота 2--2,17 жадвал" xfId="7885"/>
    <cellStyle name="_Зангиота 2--2,17 жадвал" xfId="7886"/>
    <cellStyle name="_Зарбдор туман" xfId="7893"/>
    <cellStyle name="_Зарбдор туман" xfId="7894"/>
    <cellStyle name="_Зарбдор туман" xfId="7895"/>
    <cellStyle name="_Зарбдор туман" xfId="7897"/>
    <cellStyle name="_Зафаробод Кредит1111" xfId="7902"/>
    <cellStyle name="_Зафаробод Кредит1111" xfId="7903"/>
    <cellStyle name="_Зафаробод Кредит1111" xfId="7905"/>
    <cellStyle name="_Зафаробод Кредит1111" xfId="7907"/>
    <cellStyle name="_Зафаробод Кредит1111_Апрел кр такс иш хаки тулик 5.04.08 МБ га" xfId="7912"/>
    <cellStyle name="_Зафаробод Кредит1111_Апрел кр такс иш хаки тулик 5.04.08 МБ га" xfId="7913"/>
    <cellStyle name="_Зафаробод Кредит1111_Апрел кр такс иш хаки тулик 5.04.08 МБ га" xfId="7915"/>
    <cellStyle name="_Зафаробод Кредит1111_Апрел кр такс иш хаки тулик 5.04.08 МБ га" xfId="7917"/>
    <cellStyle name="_Зафаробод Кредит1111_ЛИЗИНГ МОНИТОРИНГИ-1.11.08й русумлар буйича" xfId="7922"/>
    <cellStyle name="_Зафаробод Кредит1111_ЛИЗИНГ МОНИТОРИНГИ-1.11.08й русумлар буйича" xfId="7923"/>
    <cellStyle name="_Зафаробод Кредит1111_ЛИЗИНГ МОНИТОРИНГИ-1.11.08й русумлар буйича" xfId="7925"/>
    <cellStyle name="_Зафаробод Кредит1111_ЛИЗИНГ МОНИТОРИНГИ-1.11.08й русумлар буйича" xfId="7927"/>
    <cellStyle name="_Зафаробод Кредит1111_УХКМ ва БИО форма 01. 02. 09" xfId="7932"/>
    <cellStyle name="_Зафаробод Кредит1111_УХКМ ва БИО форма 01. 02. 09" xfId="7933"/>
    <cellStyle name="_Зафаробод Кредит1111_УХКМ ва БИО форма 01. 02. 09" xfId="7935"/>
    <cellStyle name="_Зафаробод Кредит1111_УХКМ ва БИО форма 01. 02. 09" xfId="7937"/>
    <cellStyle name="_Зафаробод ПТК 1 май" xfId="4034"/>
    <cellStyle name="_Зафаробод ПТК 1 май" xfId="4035"/>
    <cellStyle name="_Зафаробод ПТК 1 май" xfId="4037"/>
    <cellStyle name="_Зафаробод ПТК 1 май" xfId="4039"/>
    <cellStyle name="_Зафаробод ПТК 1 май_1 жадвал" xfId="7940"/>
    <cellStyle name="_Зафаробод ПТК 1 май_1 жадвал" xfId="7941"/>
    <cellStyle name="_Зафаробод ПТК 1 май_2010 мева сабзавот тайёри Тошкент режа" xfId="7944"/>
    <cellStyle name="_Зафаробод ПТК 1 май_2010 мева сабзавот тайёри Тошкент режа" xfId="7945"/>
    <cellStyle name="_Зафаробод ПТК 1 май_Апрел кр такс иш хаки тулик 5.04.08 МБ га" xfId="7948"/>
    <cellStyle name="_Зафаробод ПТК 1 май_Апрел кр такс иш хаки тулик 5.04.08 МБ га" xfId="7949"/>
    <cellStyle name="_Зафаробод ПТК 1 май_Разм Мева сабзавот 3.01.2010 й" xfId="7960"/>
    <cellStyle name="_Зафаробод ПТК 1 май_Разм Мева сабзавот 3.01.2010 й" xfId="7961"/>
    <cellStyle name="_Зафаробод ПТК 1 май_Режа 2010" xfId="7964"/>
    <cellStyle name="_Зафаробод ПТК 1 май_Режа 2010" xfId="7965"/>
    <cellStyle name="_Зафаробод-19-олтин" xfId="4044"/>
    <cellStyle name="_Зафаробод-19-олтин" xfId="4045"/>
    <cellStyle name="_Зафаробод-19-олтин" xfId="4047"/>
    <cellStyle name="_Зафаробод-19-олтин" xfId="4049"/>
    <cellStyle name="_Зафаробод-19-олтин_1 жадвал" xfId="7970"/>
    <cellStyle name="_Зафаробод-19-олтин_1 жадвал" xfId="7971"/>
    <cellStyle name="_Зафаробод-19-олтин_2010 мева сабзавот тайёри Тошкент режа" xfId="7974"/>
    <cellStyle name="_Зафаробод-19-олтин_2010 мева сабзавот тайёри Тошкент режа" xfId="7975"/>
    <cellStyle name="_Зафаробод-19-олтин_Разм Мева сабзавот 3.01.2010 й" xfId="7986"/>
    <cellStyle name="_Зафаробод-19-олтин_Разм Мева сабзавот 3.01.2010 й" xfId="7987"/>
    <cellStyle name="_Зафаробод-19-олтин_Режа 2010" xfId="7990"/>
    <cellStyle name="_Зафаробод-19-олтин_Режа 2010" xfId="7991"/>
    <cellStyle name="_иктисодга" xfId="7997"/>
    <cellStyle name="_иктисодга" xfId="7999"/>
    <cellStyle name="_иктисодга_2009 йил   йиллик" xfId="8002"/>
    <cellStyle name="_иктисодга_2009 йил   йиллик" xfId="8003"/>
    <cellStyle name="_иктисодга_2009 йил   йиллик  хисоботлар" xfId="8006"/>
    <cellStyle name="_иктисодга_2009 йил   йиллик  хисоботлар" xfId="8007"/>
    <cellStyle name="_иктисодга_2010 й  9 ойлик  якун" xfId="8010"/>
    <cellStyle name="_иктисодга_2010 й  9 ойлик  якун" xfId="8011"/>
    <cellStyle name="_иктисодга_2010 йил   йиллик" xfId="8014"/>
    <cellStyle name="_иктисодга_2010 йил   йиллик" xfId="8015"/>
    <cellStyle name="_иктисодга_2011  - 6 жадваллар ВЭС" xfId="8018"/>
    <cellStyle name="_иктисодга_2011  - 6 жадваллар ВЭС" xfId="8019"/>
    <cellStyle name="_иктисодга_Талаб ва унинг копланиши" xfId="8022"/>
    <cellStyle name="_иктисодга_Талаб ва унинг копланиши" xfId="8023"/>
    <cellStyle name="_Иктисодиёт бошкармаси 1-чорак" xfId="8026"/>
    <cellStyle name="_Иктисодиёт бошкармаси 1-чорак" xfId="8027"/>
    <cellStyle name="_Иктисодиёт бошкармаси 1-чорак_2009 йил   йиллик  хисоботлар" xfId="8030"/>
    <cellStyle name="_Иктисодиёт бошкармаси 1-чорак_2009 йил   йиллик  хисоботлар" xfId="8031"/>
    <cellStyle name="_Иктисодиёт бошкармаси 1-чорак_2009 йил   йиллик  хисоботлар_Вазирлар маҳкамасининг 319-сонли қарори иловалари" xfId="8034"/>
    <cellStyle name="_Иктисодиёт бошкармаси 1-чорак_2009 йил   йиллик  хисоботлар_Вазирлар маҳкамасининг 319-сонли қарори иловалари" xfId="8035"/>
    <cellStyle name="_Иктисодиёт бошкармаси 1-чорак_2009 йил   йиллик  хисоботлар_Вилоят  мева-сабзавот 2012" xfId="8038"/>
    <cellStyle name="_Иктисодиёт бошкармаси 1-чорак_2009 йил   йиллик  хисоботлар_Вилоят  мева-сабзавот 2012" xfId="8039"/>
    <cellStyle name="_Иктисодиёт бошкармаси 1-чорак_2009 йил   йиллик  хисоботлар_Қашқадарё Вилоят  мева-сабзавот 2012" xfId="8042"/>
    <cellStyle name="_Иктисодиёт бошкармаси 1-чорак_2009 йил   йиллик  хисоботлар_Қашқадарё Вилоят  мева-сабзавот 2012" xfId="8043"/>
    <cellStyle name="_Иктисодиёт бошкармаси 1-чорак_Талаб ва унинг копланиши" xfId="8046"/>
    <cellStyle name="_Иктисодиёт бошкармаси 1-чорак_Талаб ва унинг копланиши" xfId="8047"/>
    <cellStyle name="_Иктисодиёт бошкармаси 1-чорак_Талаб ва унинг копланиши_Вазирлар маҳкамасининг 319-сонли қарори иловалари" xfId="8050"/>
    <cellStyle name="_Иктисодиёт бошкармаси 1-чорак_Талаб ва унинг копланиши_Вазирлар маҳкамасининг 319-сонли қарори иловалари" xfId="8051"/>
    <cellStyle name="_Иктисодиёт бошкармаси 1-чорак_Талаб ва унинг копланиши_Вилоят  мева-сабзавот 2012" xfId="8054"/>
    <cellStyle name="_Иктисодиёт бошкармаси 1-чорак_Талаб ва унинг копланиши_Вилоят  мева-сабзавот 2012" xfId="8055"/>
    <cellStyle name="_Иктисодиёт бошкармаси 1-чорак_Талаб ва унинг копланиши_Қашқадарё Вилоят  мева-сабзавот 2012" xfId="8058"/>
    <cellStyle name="_Иктисодиёт бошкармаси 1-чорак_Талаб ва унинг копланиши_Қашқадарё Вилоят  мева-сабзавот 2012" xfId="8059"/>
    <cellStyle name="_иловалар" xfId="8062"/>
    <cellStyle name="_иловалар" xfId="8063"/>
    <cellStyle name="_Иссикхона 20 апрел" xfId="8068"/>
    <cellStyle name="_Иссикхона 20 апрел" xfId="8069"/>
    <cellStyle name="_Иссикхона 20 апрел_Режа 2010" xfId="8070"/>
    <cellStyle name="_Иссикхона 20 апрел_Режа 2010" xfId="8071"/>
    <cellStyle name="_Йиллик режа таксимоти" xfId="8073"/>
    <cellStyle name="_Йиллик режа таксимоти" xfId="8074"/>
    <cellStyle name="_Йиллик режа таксимоти_2009 йил   йиллик" xfId="8077"/>
    <cellStyle name="_Йиллик режа таксимоти_2009 йил   йиллик" xfId="8078"/>
    <cellStyle name="_Йиллик режа таксимоти_2009 йил   йиллик  хисоботлар" xfId="8081"/>
    <cellStyle name="_Йиллик режа таксимоти_2009 йил   йиллик  хисоботлар" xfId="8082"/>
    <cellStyle name="_Йиллик режа таксимоти_2010 йил   йиллик" xfId="8085"/>
    <cellStyle name="_Йиллик режа таксимоти_2010 йил   йиллик" xfId="8086"/>
    <cellStyle name="_Йиллик режа таксимоти_Талаб ва унинг копланиши" xfId="8089"/>
    <cellStyle name="_Йиллик режа таксимоти_Талаб ва унинг копланиши" xfId="8090"/>
    <cellStyle name="_Карор буйича 31 октябр" xfId="8093"/>
    <cellStyle name="_Карор буйича 31 октябр" xfId="8094"/>
    <cellStyle name="_Карор буйича 31 октябр_10" xfId="8095"/>
    <cellStyle name="_Карор буйича 31 октябр_10" xfId="8096"/>
    <cellStyle name="_Карор буйича 31 октябр_Кашкадарё 22.11.10." xfId="8097"/>
    <cellStyle name="_Карор буйича 31 октябр_Кашкадарё 22.11.10." xfId="8098"/>
    <cellStyle name="_Карор буйича 31 октябр_Кашкадарё охиргиси 26.08.10." xfId="8101"/>
    <cellStyle name="_Карор буйича 31 октябр_Кашкадарё охиргиси 26.08.10." xfId="8102"/>
    <cellStyle name="_Карор буйича 31 октябр_Кашкадарё ЯНГИ" xfId="8105"/>
    <cellStyle name="_Карор буйича 31 октябр_Кашкадарё ЯНГИ" xfId="8106"/>
    <cellStyle name="_Карор буйича 31 октябр_Кашкадарья экспорт  2011-2015 гг Отабекка" xfId="8109"/>
    <cellStyle name="_Карор буйича 31 октябр_Кашкадарья экспорт  2011-2015 гг Отабекка" xfId="8110"/>
    <cellStyle name="_Карор буйича 31 октябр_Кашкадарья экспорт  2011-2015 гг Отабекка 2" xfId="8113"/>
    <cellStyle name="_Карор буйича 31 октябр_Кашкадарья экспорт  2011-2015 гг Отабекка 2" xfId="8114"/>
    <cellStyle name="_Карор буйича 31 октябр_Кашкадарья экспорт  2011-2015 гг Отабекка 3" xfId="8117"/>
    <cellStyle name="_Карор буйича 31 октябр_Кашкадарья экспорт  2011-2015 гг Отабекка 3" xfId="8118"/>
    <cellStyle name="_Карор буйича 31 октябр_Кашкадарья экспорт  2011-2015 гг Отабекка 4" xfId="8121"/>
    <cellStyle name="_Карор буйича 31 октябр_Кашкадарья экспорт  2011-2015 гг Отабекка 4" xfId="8122"/>
    <cellStyle name="_Карор буйича 31 октябр_Кашкадарья экспорт  2011-2015 гг Отабекка_7 илова" xfId="8125"/>
    <cellStyle name="_Карор буйича 31 октябр_Кашкадарья экспорт  2011-2015 гг Отабекка_7 илова" xfId="8126"/>
    <cellStyle name="_Карор буйича 31 октябр_Кашкадарья экспорт  2011-2015 гг Отабекка_7 илова 2" xfId="8129"/>
    <cellStyle name="_Карор буйича 31 октябр_Кашкадарья экспорт  2011-2015 гг Отабекка_7 илова 2" xfId="8130"/>
    <cellStyle name="_Карор буйича 31 октябр_Кашкадарья экспорт  2011-2015 гг Отабекка_7 илова 3" xfId="8133"/>
    <cellStyle name="_Карор буйича 31 октябр_Кашкадарья экспорт  2011-2015 гг Отабекка_7 илова 3" xfId="8134"/>
    <cellStyle name="_Карор буйича 31 октябр_Кашкадарья экспорт  2011-2015 гг Отабекка_7 илова 4" xfId="8137"/>
    <cellStyle name="_Карор буйича 31 октябр_Кашкадарья экспорт  2011-2015 гг Отабекка_7 илова 4" xfId="8138"/>
    <cellStyle name="_Карор буйича 31 октябр_Кашкадарья экспорт  2011-2015 гг Отабекка_Жиззахдан Нодар акага шахобчалар маълумот " xfId="8141"/>
    <cellStyle name="_Карор буйича 31 октябр_Кашкадарья экспорт  2011-2015 гг Отабекка_Жиззахдан Нодар акага шахобчалар маълумот " xfId="8142"/>
    <cellStyle name="_Карор буйича 31 октябр_Кашкадарья экспорт  2011-2015 гг Отабекка_Хоразм 2013-2015 саноат дастури 12.11.2012. 19-4812" xfId="8145"/>
    <cellStyle name="_Карор буйича 31 октябр_Кашкадарья экспорт  2011-2015 гг Отабекка_Хоразм 2013-2015 саноат дастури 12.11.2012. 19-4812" xfId="8146"/>
    <cellStyle name="_Карор буйича 31 октябр_Макет 11-15 Кашкадарё охиргиси 27.08.10." xfId="8149"/>
    <cellStyle name="_Карор буйича 31 октябр_Макет 11-15 Кашкадарё охиргиси 27.08.10." xfId="8150"/>
    <cellStyle name="_Карор буйича 31 октябр_Макет 11-15 Охиргиси" xfId="8153"/>
    <cellStyle name="_Карор буйича 31 октябр_Макет 11-15 Охиргиси" xfId="8154"/>
    <cellStyle name="_Карор буйича 31 октябр_Макет 16.08 Кашкадарё..янги" xfId="8157"/>
    <cellStyle name="_Карор буйича 31 октябр_Макет 16.08 Кашкадарё..янги" xfId="8158"/>
    <cellStyle name="_Карор буйича 31 октябр_Макет 7.08" xfId="8161"/>
    <cellStyle name="_Карор буйича 31 октябр_Макет 7.08" xfId="8162"/>
    <cellStyle name="_Карор буйича 31 октябр_Макет 7.08 2" xfId="8165"/>
    <cellStyle name="_Карор буйича 31 октябр_Макет 7.08 2" xfId="8166"/>
    <cellStyle name="_Карор буйича 31 октябр_Макет 7.08 3" xfId="8169"/>
    <cellStyle name="_Карор буйича 31 октябр_Макет 7.08 3" xfId="8170"/>
    <cellStyle name="_Карор буйича 31 октябр_Макет 7.08 4" xfId="8173"/>
    <cellStyle name="_Карор буйича 31 октябр_Макет 7.08 4" xfId="8174"/>
    <cellStyle name="_Карор буйича 31 октябр_Макет 7.08_7 илова" xfId="8177"/>
    <cellStyle name="_Карор буйича 31 октябр_Макет 7.08_7 илова" xfId="8178"/>
    <cellStyle name="_Карор буйича 31 октябр_Макет 7.08_7 илова 2" xfId="8181"/>
    <cellStyle name="_Карор буйича 31 октябр_Макет 7.08_7 илова 2" xfId="8182"/>
    <cellStyle name="_Карор буйича 31 октябр_Макет 7.08_7 илова 3" xfId="8185"/>
    <cellStyle name="_Карор буйича 31 октябр_Макет 7.08_7 илова 3" xfId="8186"/>
    <cellStyle name="_Карор буйича 31 октябр_Макет 7.08_7 илова 4" xfId="8189"/>
    <cellStyle name="_Карор буйича 31 октябр_Макет 7.08_7 илова 4" xfId="8190"/>
    <cellStyle name="_Карор буйича 31 октябр_Макет 7.08_Жиззахдан Нодар акага шахобчалар маълумот " xfId="8193"/>
    <cellStyle name="_Карор буйича 31 октябр_Макет 7.08_Жиззахдан Нодар акага шахобчалар маълумот " xfId="8194"/>
    <cellStyle name="_Карор буйича 31 октябр_Макет 7.08_Хоразм 2013-2015 саноат дастури 12.11.2012. 19-4812" xfId="8197"/>
    <cellStyle name="_Карор буйича 31 октябр_Макет 7.08_Хоразм 2013-2015 саноат дастури 12.11.2012. 19-4812" xfId="8198"/>
    <cellStyle name="_Карор буйича 31 октябр_Наманган 2011-15  САНОАТ ДАСТУРИ" xfId="8201"/>
    <cellStyle name="_Карор буйича 31 октябр_Наманган 2011-15  САНОАТ ДАСТУРИ" xfId="8202"/>
    <cellStyle name="_Карор буйича 31 октябр_Наманган 2011-15  САНОАТ ДАСТУРИ 2" xfId="8205"/>
    <cellStyle name="_Карор буйича 31 октябр_Наманган 2011-15  САНОАТ ДАСТУРИ 2" xfId="8206"/>
    <cellStyle name="_Карор буйича 31 октябр_Наманган 2011-15  САНОАТ ДАСТУРИ 3" xfId="8209"/>
    <cellStyle name="_Карор буйича 31 октябр_Наманган 2011-15  САНОАТ ДАСТУРИ 3" xfId="8210"/>
    <cellStyle name="_Карор буйича 31 октябр_Наманган 2011-15  САНОАТ ДАСТУРИ 4" xfId="8213"/>
    <cellStyle name="_Карор буйича 31 октябр_Наманган 2011-15  САНОАТ ДАСТУРИ 4" xfId="8214"/>
    <cellStyle name="_Карор буйича 31 октябр_Наманган 2011-15  САНОАТ ДАСТУРИ_7 илова" xfId="8217"/>
    <cellStyle name="_Карор буйича 31 октябр_Наманган 2011-15  САНОАТ ДАСТУРИ_7 илова" xfId="8218"/>
    <cellStyle name="_Карор буйича 31 октябр_Наманган 2011-15  САНОАТ ДАСТУРИ_7 илова 2" xfId="8221"/>
    <cellStyle name="_Карор буйича 31 октябр_Наманган 2011-15  САНОАТ ДАСТУРИ_7 илова 2" xfId="8222"/>
    <cellStyle name="_Карор буйича 31 октябр_Наманган 2011-15  САНОАТ ДАСТУРИ_7 илова 3" xfId="8225"/>
    <cellStyle name="_Карор буйича 31 октябр_Наманган 2011-15  САНОАТ ДАСТУРИ_7 илова 3" xfId="8226"/>
    <cellStyle name="_Карор буйича 31 октябр_Наманган 2011-15  САНОАТ ДАСТУРИ_7 илова 4" xfId="8229"/>
    <cellStyle name="_Карор буйича 31 октябр_Наманган 2011-15  САНОАТ ДАСТУРИ_7 илова 4" xfId="8230"/>
    <cellStyle name="_Карор буйича 31 октябр_Наманган 2011-15  САНОАТ ДАСТУРИ_Жиззахдан Нодар акага шахобчалар маълумот " xfId="8233"/>
    <cellStyle name="_Карор буйича 31 октябр_Наманган 2011-15  САНОАТ ДАСТУРИ_Жиззахдан Нодар акага шахобчалар маълумот " xfId="8234"/>
    <cellStyle name="_Карор буйича 31 октябр_Наманган 2011-15  САНОАТ ДАСТУРИ_Хоразм 2013-2015 саноат дастури 12.11.2012. 19-4812" xfId="8237"/>
    <cellStyle name="_Карор буйича 31 октябр_Наманган 2011-15  САНОАТ ДАСТУРИ_Хоразм 2013-2015 саноат дастури 12.11.2012. 19-4812" xfId="8238"/>
    <cellStyle name="_Карор буйича охирги" xfId="8241"/>
    <cellStyle name="_Карор буйича охирги" xfId="8242"/>
    <cellStyle name="_Кашкадарё 640 карор 2010 й июн ойи кутилиши савдо" xfId="8248"/>
    <cellStyle name="_Кашкадарё 640 карор 2010 й июн ойи кутилиши савдо" xfId="8249"/>
    <cellStyle name="_ЛИЗИНГ МОНИТОРИНГИ-1.11.08й русумлар буйича" xfId="8375"/>
    <cellStyle name="_ЛИЗИНГ МОНИТОРИНГИ-1.11.08й русумлар буйича" xfId="8376"/>
    <cellStyle name="_ЛИЗИНГ МОНИТОРИНГИ-1.11.08й русумлар буйича" xfId="8377"/>
    <cellStyle name="_ЛИЗИНГ МОНИТОРИНГИ-1.11.08й русумлар буйича" xfId="8379"/>
    <cellStyle name="_МАЙ кредит таксимоти 7 май БАНКЛАРГА" xfId="4056"/>
    <cellStyle name="_МАЙ кредит таксимоти 7 май БАНКЛАРГА" xfId="4057"/>
    <cellStyle name="_МАЙ кредит таксимоти 7 май БАНКЛАРГА" xfId="4059"/>
    <cellStyle name="_МАЙ кредит таксимоти 7 май БАНКЛАРГА" xfId="4061"/>
    <cellStyle name="_МАЙ кредит таксимоти 7 май БАНКЛАРГА_1 жадвал" xfId="8384"/>
    <cellStyle name="_МАЙ кредит таксимоти 7 май БАНКЛАРГА_1 жадвал" xfId="8385"/>
    <cellStyle name="_МАЙ кредит таксимоти 7 май БАНКЛАРГА_2010 мева сабзавот тайёри Тошкент режа" xfId="8388"/>
    <cellStyle name="_МАЙ кредит таксимоти 7 май БАНКЛАРГА_2010 мева сабзавот тайёри Тошкент режа" xfId="8389"/>
    <cellStyle name="_МАЙ кредит таксимоти 7 май БАНКЛАРГА_Апрел кр такс иш хаки тулик 5.04.08 МБ га" xfId="8392"/>
    <cellStyle name="_МАЙ кредит таксимоти 7 май БАНКЛАРГА_Апрел кр такс иш хаки тулик 5.04.08 МБ га" xfId="8393"/>
    <cellStyle name="_МАЙ кредит таксимоти 7 май БАНКЛАРГА_Разм Мева сабзавот 3.01.2010 й" xfId="8404"/>
    <cellStyle name="_МАЙ кредит таксимоти 7 май БАНКЛАРГА_Разм Мева сабзавот 3.01.2010 й" xfId="8405"/>
    <cellStyle name="_МАЙ кредит таксимоти 7 май БАНКЛАРГА_Режа 2010" xfId="8408"/>
    <cellStyle name="_МАЙ кредит таксимоти 7 май БАНКЛАРГА_Режа 2010" xfId="8409"/>
    <cellStyle name="_Май ойи кредит 14-05-07" xfId="4066"/>
    <cellStyle name="_Май ойи кредит 14-05-07" xfId="4067"/>
    <cellStyle name="_Май ойи кредит 14-05-07" xfId="4069"/>
    <cellStyle name="_Май ойи кредит 14-05-07" xfId="4071"/>
    <cellStyle name="_Май ойи кредит 14-05-07_1 жадвал" xfId="8414"/>
    <cellStyle name="_Май ойи кредит 14-05-07_1 жадвал" xfId="8415"/>
    <cellStyle name="_Май ойи кредит 14-05-07_2010 мева сабзавот тайёри Тошкент режа" xfId="8418"/>
    <cellStyle name="_Май ойи кредит 14-05-07_2010 мева сабзавот тайёри Тошкент режа" xfId="8419"/>
    <cellStyle name="_Май ойи кредит 14-05-07_Разм Мева сабзавот 3.01.2010 й" xfId="8430"/>
    <cellStyle name="_Май ойи кредит 14-05-07_Разм Мева сабзавот 3.01.2010 й" xfId="8431"/>
    <cellStyle name="_Май ойи кредит 14-05-07_Режа 2010" xfId="8434"/>
    <cellStyle name="_Май ойи кредит 14-05-07_Режа 2010" xfId="8435"/>
    <cellStyle name="_Май ойи кредит 15-05-07 Вилоятга" xfId="4076"/>
    <cellStyle name="_Май ойи кредит 15-05-07 Вилоятга" xfId="4077"/>
    <cellStyle name="_Май ойи кредит 15-05-07 Вилоятга" xfId="4079"/>
    <cellStyle name="_Май ойи кредит 15-05-07 Вилоятга" xfId="4081"/>
    <cellStyle name="_Май ойи кредит 15-05-07 Вилоятга_1 жадвал" xfId="8440"/>
    <cellStyle name="_Май ойи кредит 15-05-07 Вилоятга_1 жадвал" xfId="8441"/>
    <cellStyle name="_Май ойи кредит 15-05-07 Вилоятга_2010 мева сабзавот тайёри Тошкент режа" xfId="8444"/>
    <cellStyle name="_Май ойи кредит 15-05-07 Вилоятга_2010 мева сабзавот тайёри Тошкент режа" xfId="8445"/>
    <cellStyle name="_Май ойи кредит 15-05-07 Вилоятга_Разм Мева сабзавот 3.01.2010 й" xfId="8456"/>
    <cellStyle name="_Май ойи кредит 15-05-07 Вилоятга_Разм Мева сабзавот 3.01.2010 й" xfId="8457"/>
    <cellStyle name="_Май ойи кредит 15-05-07 Вилоятга_Режа 2010" xfId="8460"/>
    <cellStyle name="_Май ойи кредит 15-05-07 Вилоятга_Режа 2010" xfId="8461"/>
    <cellStyle name="_Май ойи кредит 23-05-07 Вилоятга" xfId="4086"/>
    <cellStyle name="_Май ойи кредит 23-05-07 Вилоятга" xfId="4087"/>
    <cellStyle name="_Май ойи кредит 23-05-07 Вилоятга" xfId="4089"/>
    <cellStyle name="_Май ойи кредит 23-05-07 Вилоятга" xfId="4091"/>
    <cellStyle name="_Май ойи кредит 23-05-07 Вилоятга_1 жадвал" xfId="8466"/>
    <cellStyle name="_Май ойи кредит 23-05-07 Вилоятга_1 жадвал" xfId="8467"/>
    <cellStyle name="_Май ойи кредит 23-05-07 Вилоятга_2010 мева сабзавот тайёри Тошкент режа" xfId="8470"/>
    <cellStyle name="_Май ойи кредит 23-05-07 Вилоятга_2010 мева сабзавот тайёри Тошкент режа" xfId="8471"/>
    <cellStyle name="_Май ойи кредит 23-05-07 Вилоятга_Разм Мева сабзавот 3.01.2010 й" xfId="8482"/>
    <cellStyle name="_Май ойи кредит 23-05-07 Вилоятга_Разм Мева сабзавот 3.01.2010 й" xfId="8483"/>
    <cellStyle name="_Май ойи кредит 23-05-07 Вилоятга_Режа 2010" xfId="8486"/>
    <cellStyle name="_Май ойи кредит 23-05-07 Вилоятга_Режа 2010" xfId="8487"/>
    <cellStyle name="_Макет мониторинг 2009" xfId="8492"/>
    <cellStyle name="_Макет мониторинг 2009" xfId="8494"/>
    <cellStyle name="_Макет мониторинг 2009_10" xfId="8497"/>
    <cellStyle name="_Макет мониторинг 2009_10" xfId="8498"/>
    <cellStyle name="_Макет мониторинг 2009_Карор буйича охирги" xfId="8501"/>
    <cellStyle name="_Макет мониторинг 2009_Карор буйича охирги" xfId="8502"/>
    <cellStyle name="_Макет мониторинг 2009_Кашкадарё 22.11.10." xfId="8505"/>
    <cellStyle name="_Макет мониторинг 2009_Кашкадарё 22.11.10." xfId="8506"/>
    <cellStyle name="_Макет мониторинг 2009_Кашкадарё охиргиси 26.08.10." xfId="8509"/>
    <cellStyle name="_Макет мониторинг 2009_Кашкадарё охиргиси 26.08.10." xfId="8510"/>
    <cellStyle name="_Макет мониторинг 2009_Кашкадарё ЯНГИ" xfId="8513"/>
    <cellStyle name="_Макет мониторинг 2009_Кашкадарё ЯНГИ" xfId="8514"/>
    <cellStyle name="_Макет мониторинг 2009_Кашкадарья экспорт  2011-2015 гг Отабекка" xfId="8517"/>
    <cellStyle name="_Макет мониторинг 2009_Кашкадарья экспорт  2011-2015 гг Отабекка" xfId="8518"/>
    <cellStyle name="_Макет мониторинг 2009_Кашкадарья экспорт  2011-2015 гг Отабекка 2" xfId="8521"/>
    <cellStyle name="_Макет мониторинг 2009_Кашкадарья экспорт  2011-2015 гг Отабекка 2" xfId="8522"/>
    <cellStyle name="_Макет мониторинг 2009_Кашкадарья экспорт  2011-2015 гг Отабекка 3" xfId="8525"/>
    <cellStyle name="_Макет мониторинг 2009_Кашкадарья экспорт  2011-2015 гг Отабекка 3" xfId="8526"/>
    <cellStyle name="_Макет мониторинг 2009_Кашкадарья экспорт  2011-2015 гг Отабекка 4" xfId="8529"/>
    <cellStyle name="_Макет мониторинг 2009_Кашкадарья экспорт  2011-2015 гг Отабекка 4" xfId="8530"/>
    <cellStyle name="_Макет мониторинг 2009_Кашкадарья экспорт  2011-2015 гг Отабекка_7 илова" xfId="8533"/>
    <cellStyle name="_Макет мониторинг 2009_Кашкадарья экспорт  2011-2015 гг Отабекка_7 илова" xfId="8534"/>
    <cellStyle name="_Макет мониторинг 2009_Кашкадарья экспорт  2011-2015 гг Отабекка_7 илова 2" xfId="8537"/>
    <cellStyle name="_Макет мониторинг 2009_Кашкадарья экспорт  2011-2015 гг Отабекка_7 илова 2" xfId="8538"/>
    <cellStyle name="_Макет мониторинг 2009_Кашкадарья экспорт  2011-2015 гг Отабекка_7 илова 3" xfId="8541"/>
    <cellStyle name="_Макет мониторинг 2009_Кашкадарья экспорт  2011-2015 гг Отабекка_7 илова 3" xfId="8542"/>
    <cellStyle name="_Макет мониторинг 2009_Кашкадарья экспорт  2011-2015 гг Отабекка_7 илова 4" xfId="8545"/>
    <cellStyle name="_Макет мониторинг 2009_Кашкадарья экспорт  2011-2015 гг Отабекка_7 илова 4" xfId="8546"/>
    <cellStyle name="_Макет мониторинг 2009_Кашкадарья экспорт  2011-2015 гг Отабекка_Хоразм 2013-2015 саноат дастури 12.11.2012. 19-4812" xfId="8549"/>
    <cellStyle name="_Макет мониторинг 2009_Кашкадарья экспорт  2011-2015 гг Отабекка_Хоразм 2013-2015 саноат дастури 12.11.2012. 19-4812" xfId="8550"/>
    <cellStyle name="_Макет мониторинг 2009_Макет 11-15 Кашкадарё охиргиси 27.08.10." xfId="8553"/>
    <cellStyle name="_Макет мониторинг 2009_Макет 11-15 Кашкадарё охиргиси 27.08.10." xfId="8554"/>
    <cellStyle name="_Макет мониторинг 2009_Макет 11-15 Охиргиси" xfId="8557"/>
    <cellStyle name="_Макет мониторинг 2009_Макет 11-15 Охиргиси" xfId="8558"/>
    <cellStyle name="_Макет мониторинг 2009_Макет 16.08 Кашкадарё..янги" xfId="8561"/>
    <cellStyle name="_Макет мониторинг 2009_Макет 16.08 Кашкадарё..янги" xfId="8562"/>
    <cellStyle name="_Макет мониторинг 2009_Макет 7.08" xfId="8565"/>
    <cellStyle name="_Макет мониторинг 2009_Макет 7.08" xfId="8566"/>
    <cellStyle name="_Макет мониторинг 2009_Макет 7.08 2" xfId="8569"/>
    <cellStyle name="_Макет мониторинг 2009_Макет 7.08 2" xfId="8570"/>
    <cellStyle name="_Макет мониторинг 2009_Макет 7.08 3" xfId="8573"/>
    <cellStyle name="_Макет мониторинг 2009_Макет 7.08 3" xfId="8574"/>
    <cellStyle name="_Макет мониторинг 2009_Макет 7.08 4" xfId="8577"/>
    <cellStyle name="_Макет мониторинг 2009_Макет 7.08 4" xfId="8578"/>
    <cellStyle name="_Макет мониторинг 2009_Макет 7.08_7 илова" xfId="8581"/>
    <cellStyle name="_Макет мониторинг 2009_Макет 7.08_7 илова" xfId="8582"/>
    <cellStyle name="_Макет мониторинг 2009_Макет 7.08_7 илова 2" xfId="8585"/>
    <cellStyle name="_Макет мониторинг 2009_Макет 7.08_7 илова 2" xfId="8586"/>
    <cellStyle name="_Макет мониторинг 2009_Макет 7.08_7 илова 3" xfId="8589"/>
    <cellStyle name="_Макет мониторинг 2009_Макет 7.08_7 илова 3" xfId="8590"/>
    <cellStyle name="_Макет мониторинг 2009_Макет 7.08_7 илова 4" xfId="8593"/>
    <cellStyle name="_Макет мониторинг 2009_Макет 7.08_7 илова 4" xfId="8594"/>
    <cellStyle name="_Макет мониторинг 2009_Макет 7.08_Хоразм 2013-2015 саноат дастури 12.11.2012. 19-4812" xfId="8597"/>
    <cellStyle name="_Макет мониторинг 2009_Макет 7.08_Хоразм 2013-2015 саноат дастури 12.11.2012. 19-4812" xfId="8598"/>
    <cellStyle name="_Макет мониторинг 2009_Наманган 2011-15  САНОАТ ДАСТУРИ" xfId="8601"/>
    <cellStyle name="_Макет мониторинг 2009_Наманган 2011-15  САНОАТ ДАСТУРИ" xfId="8602"/>
    <cellStyle name="_Макет мониторинг 2009_Наманган 2011-15  САНОАТ ДАСТУРИ 2" xfId="8605"/>
    <cellStyle name="_Макет мониторинг 2009_Наманган 2011-15  САНОАТ ДАСТУРИ 2" xfId="8606"/>
    <cellStyle name="_Макет мониторинг 2009_Наманган 2011-15  САНОАТ ДАСТУРИ 3" xfId="8609"/>
    <cellStyle name="_Макет мониторинг 2009_Наманган 2011-15  САНОАТ ДАСТУРИ 3" xfId="8610"/>
    <cellStyle name="_Макет мониторинг 2009_Наманган 2011-15  САНОАТ ДАСТУРИ 4" xfId="8613"/>
    <cellStyle name="_Макет мониторинг 2009_Наманган 2011-15  САНОАТ ДАСТУРИ 4" xfId="8614"/>
    <cellStyle name="_Макет мониторинг 2009_Наманган 2011-15  САНОАТ ДАСТУРИ_7 илова" xfId="8617"/>
    <cellStyle name="_Макет мониторинг 2009_Наманган 2011-15  САНОАТ ДАСТУРИ_7 илова" xfId="8618"/>
    <cellStyle name="_Макет мониторинг 2009_Наманган 2011-15  САНОАТ ДАСТУРИ_7 илова 2" xfId="8621"/>
    <cellStyle name="_Макет мониторинг 2009_Наманган 2011-15  САНОАТ ДАСТУРИ_7 илова 2" xfId="8622"/>
    <cellStyle name="_Макет мониторинг 2009_Наманган 2011-15  САНОАТ ДАСТУРИ_7 илова 3" xfId="8625"/>
    <cellStyle name="_Макет мониторинг 2009_Наманган 2011-15  САНОАТ ДАСТУРИ_7 илова 3" xfId="8626"/>
    <cellStyle name="_Макет мониторинг 2009_Наманган 2011-15  САНОАТ ДАСТУРИ_7 илова 4" xfId="8629"/>
    <cellStyle name="_Макет мониторинг 2009_Наманган 2011-15  САНОАТ ДАСТУРИ_7 илова 4" xfId="8630"/>
    <cellStyle name="_Макет мониторинг 2009_Наманган 2011-15  САНОАТ ДАСТУРИ_Хоразм 2013-2015 саноат дастури 12.11.2012. 19-4812" xfId="8633"/>
    <cellStyle name="_Макет мониторинг 2009_Наманган 2011-15  САНОАТ ДАСТУРИ_Хоразм 2013-2015 саноат дастури 12.11.2012. 19-4812" xfId="8634"/>
    <cellStyle name="_Март ойи талаби вилоят" xfId="8639"/>
    <cellStyle name="_Март ойи талаби вилоят" xfId="8640"/>
    <cellStyle name="_Март ойи талаби вилоят" xfId="8641"/>
    <cellStyle name="_Март ойи талаби вилоят" xfId="8643"/>
    <cellStyle name="_Март ойига талаб арнасой" xfId="8648"/>
    <cellStyle name="_Март ойига талаб арнасой" xfId="8649"/>
    <cellStyle name="_Март ойига талаб арнасой" xfId="8651"/>
    <cellStyle name="_Март ойига талаб арнасой" xfId="8653"/>
    <cellStyle name="_Март ойига талаб арнасой_УХКМ ва БИО форма 01. 02. 09" xfId="8658"/>
    <cellStyle name="_Март ойига талаб арнасой_УХКМ ва БИО форма 01. 02. 09" xfId="8659"/>
    <cellStyle name="_Март ойига талаб арнасой_УХКМ ва БИО форма 01. 02. 09" xfId="8661"/>
    <cellStyle name="_Март ойига талаб арнасой_УХКМ ва БИО форма 01. 02. 09" xfId="8663"/>
    <cellStyle name="_МАРТ-СВОД-01" xfId="8669"/>
    <cellStyle name="_МАРТ-СВОД-01" xfId="8670"/>
    <cellStyle name="_МАРТ-СВОД-01" xfId="8672"/>
    <cellStyle name="_МАРТ-СВОД-01" xfId="8674"/>
    <cellStyle name="_МВЭС Хусанбой" xfId="8678"/>
    <cellStyle name="_МВЭС Хусанбой" xfId="8680"/>
    <cellStyle name="_МВЭС Хусанбой_2009 йил   йиллик" xfId="8683"/>
    <cellStyle name="_МВЭС Хусанбой_2009 йил   йиллик" xfId="8684"/>
    <cellStyle name="_МВЭС Хусанбой_2009 йил   йиллик  хисоботлар" xfId="8687"/>
    <cellStyle name="_МВЭС Хусанбой_2009 йил   йиллик  хисоботлар" xfId="8688"/>
    <cellStyle name="_МВЭС Хусанбой_2010 й  9 ойлик  якун" xfId="8691"/>
    <cellStyle name="_МВЭС Хусанбой_2010 й  9 ойлик  якун" xfId="8692"/>
    <cellStyle name="_МВЭС Хусанбой_2010 йил   йиллик" xfId="8695"/>
    <cellStyle name="_МВЭС Хусанбой_2010 йил   йиллик" xfId="8696"/>
    <cellStyle name="_МВЭС Хусанбой_2011  - 6 жадваллар ВЭС" xfId="8699"/>
    <cellStyle name="_МВЭС Хусанбой_2011  - 6 жадваллар ВЭС" xfId="8700"/>
    <cellStyle name="_МВЭС Хусанбой_Кашкадарё 308  01.10.2010 й" xfId="8703"/>
    <cellStyle name="_МВЭС Хусанбой_Кашкадарё 308  01.10.2010 й" xfId="8704"/>
    <cellStyle name="_МВЭС Хусанбой_Талаб ва унинг копланиши" xfId="8707"/>
    <cellStyle name="_МВЭС Хусанбой_Талаб ва унинг копланиши" xfId="8708"/>
    <cellStyle name="_МВЭС2" xfId="8711"/>
    <cellStyle name="_МВЭС2" xfId="8712"/>
    <cellStyle name="_МВЭС2_2009 йил   йиллик" xfId="8715"/>
    <cellStyle name="_МВЭС2_2009 йил   йиллик" xfId="8716"/>
    <cellStyle name="_МВЭС2_2009 йил   йиллик  хисоботлар" xfId="8719"/>
    <cellStyle name="_МВЭС2_2009 йил   йиллик  хисоботлар" xfId="8720"/>
    <cellStyle name="_МВЭС2_2010 й  9 ойлик  якун" xfId="8723"/>
    <cellStyle name="_МВЭС2_2010 й  9 ойлик  якун" xfId="8724"/>
    <cellStyle name="_МВЭС2_2010 йил   йиллик" xfId="8727"/>
    <cellStyle name="_МВЭС2_2010 йил   йиллик" xfId="8728"/>
    <cellStyle name="_МВЭС2_2011  - 6 жадваллар ВЭС" xfId="8731"/>
    <cellStyle name="_МВЭС2_2011  - 6 жадваллар ВЭС" xfId="8732"/>
    <cellStyle name="_МВЭС2_Кашкадарё 308  01.10.2010 й" xfId="8735"/>
    <cellStyle name="_МВЭС2_Кашкадарё 308  01.10.2010 й" xfId="8736"/>
    <cellStyle name="_МВЭС2_Талаб ва унинг копланиши" xfId="8739"/>
    <cellStyle name="_МВЭС2_Талаб ва унинг копланиши" xfId="8740"/>
    <cellStyle name="_минитех 27 талик" xfId="8742"/>
    <cellStyle name="_минитех 27 талик" xfId="8743"/>
    <cellStyle name="_Минитехнология - 2009" xfId="8744"/>
    <cellStyle name="_Минитехнология - 2009" xfId="8745"/>
    <cellStyle name="_Мирзачул 24-10-2007 йил" xfId="4095"/>
    <cellStyle name="_Мирзачул 24-10-2007 йил" xfId="4096"/>
    <cellStyle name="_Мирзачул 24-10-2007 йил" xfId="4097"/>
    <cellStyle name="_Мирзачул 24-10-2007 йил" xfId="4099"/>
    <cellStyle name="_Мирзачул 24-10-2007 йил_1 жадвал" xfId="8748"/>
    <cellStyle name="_Мирзачул 24-10-2007 йил_1 жадвал" xfId="8749"/>
    <cellStyle name="_Мирзачул 24-10-2007 йил_2010 мева сабзавот тайёри Тошкент режа" xfId="8752"/>
    <cellStyle name="_Мирзачул 24-10-2007 йил_2010 мева сабзавот тайёри Тошкент режа" xfId="8753"/>
    <cellStyle name="_Мирзачул 24-10-2007 йил_Разм Мева сабзавот 3.01.2010 й" xfId="8764"/>
    <cellStyle name="_Мирзачул 24-10-2007 йил_Разм Мева сабзавот 3.01.2010 й" xfId="8765"/>
    <cellStyle name="_Мирзачул 24-10-2007 йил_Режа 2010" xfId="8768"/>
    <cellStyle name="_Мирзачул 24-10-2007 йил_Режа 2010" xfId="8769"/>
    <cellStyle name="_Мирзачул 27-10-2007 йил" xfId="4104"/>
    <cellStyle name="_Мирзачул 27-10-2007 йил" xfId="4105"/>
    <cellStyle name="_Мирзачул 27-10-2007 йил" xfId="4107"/>
    <cellStyle name="_Мирзачул 27-10-2007 йил" xfId="4109"/>
    <cellStyle name="_Мирзачул 27-10-2007 йил_1 жадвал" xfId="8774"/>
    <cellStyle name="_Мирзачул 27-10-2007 йил_1 жадвал" xfId="8775"/>
    <cellStyle name="_Мирзачул 27-10-2007 йил_2010 мева сабзавот тайёри Тошкент режа" xfId="8778"/>
    <cellStyle name="_Мирзачул 27-10-2007 йил_2010 мева сабзавот тайёри Тошкент режа" xfId="8779"/>
    <cellStyle name="_Мирзачул 27-10-2007 йил_Разм Мева сабзавот 3.01.2010 й" xfId="8790"/>
    <cellStyle name="_Мирзачул 27-10-2007 йил_Разм Мева сабзавот 3.01.2010 й" xfId="8791"/>
    <cellStyle name="_Мирзачул 27-10-2007 йил_Режа 2010" xfId="8794"/>
    <cellStyle name="_Мирзачул 27-10-2007 йил_Режа 2010" xfId="8795"/>
    <cellStyle name="_Мирзачул пахта 07-06-07" xfId="4114"/>
    <cellStyle name="_Мирзачул пахта 07-06-07" xfId="4115"/>
    <cellStyle name="_Мирзачул пахта 07-06-07" xfId="4117"/>
    <cellStyle name="_Мирзачул пахта 07-06-07" xfId="4119"/>
    <cellStyle name="_Мирзачул пахта 07-06-07_1 жадвал" xfId="8800"/>
    <cellStyle name="_Мирзачул пахта 07-06-07_1 жадвал" xfId="8801"/>
    <cellStyle name="_Мирзачул пахта 07-06-07_2010 мева сабзавот тайёри Тошкент режа" xfId="8804"/>
    <cellStyle name="_Мирзачул пахта 07-06-07_2010 мева сабзавот тайёри Тошкент режа" xfId="8805"/>
    <cellStyle name="_Мирзачул пахта 07-06-07_Апрел кр такс иш хаки тулик 5.04.08 МБ га" xfId="8808"/>
    <cellStyle name="_Мирзачул пахта 07-06-07_Апрел кр такс иш хаки тулик 5.04.08 МБ га" xfId="8809"/>
    <cellStyle name="_Мирзачул пахта 07-06-07_Разм Мева сабзавот 3.01.2010 й" xfId="8820"/>
    <cellStyle name="_Мирзачул пахта 07-06-07_Разм Мева сабзавот 3.01.2010 й" xfId="8821"/>
    <cellStyle name="_Мирзачул пахта 07-06-07_Режа 2010" xfId="8824"/>
    <cellStyle name="_Мирзачул пахта 07-06-07_Режа 2010" xfId="8825"/>
    <cellStyle name="_Мирзачул пахта 16-06-07" xfId="4124"/>
    <cellStyle name="_Мирзачул пахта 16-06-07" xfId="4125"/>
    <cellStyle name="_Мирзачул пахта 16-06-07" xfId="4127"/>
    <cellStyle name="_Мирзачул пахта 16-06-07" xfId="4129"/>
    <cellStyle name="_Мирзачул пахта 16-06-07_1 жадвал" xfId="8830"/>
    <cellStyle name="_Мирзачул пахта 16-06-07_1 жадвал" xfId="8831"/>
    <cellStyle name="_Мирзачул пахта 16-06-07_2010 мева сабзавот тайёри Тошкент режа" xfId="8834"/>
    <cellStyle name="_Мирзачул пахта 16-06-07_2010 мева сабзавот тайёри Тошкент режа" xfId="8835"/>
    <cellStyle name="_Мирзачул пахта 16-06-07_Разм Мева сабзавот 3.01.2010 й" xfId="8846"/>
    <cellStyle name="_Мирзачул пахта 16-06-07_Разм Мева сабзавот 3.01.2010 й" xfId="8847"/>
    <cellStyle name="_Мирзачул пахта 16-06-07_Режа 2010" xfId="8850"/>
    <cellStyle name="_Мирзачул пахта 16-06-07_Режа 2010" xfId="8851"/>
    <cellStyle name="_Мирзачул-16-11-07" xfId="4134"/>
    <cellStyle name="_Мирзачул-16-11-07" xfId="4135"/>
    <cellStyle name="_Мирзачул-16-11-07" xfId="4137"/>
    <cellStyle name="_Мирзачул-16-11-07" xfId="4139"/>
    <cellStyle name="_Мирзачул-16-11-07_1 жадвал" xfId="8856"/>
    <cellStyle name="_Мирзачул-16-11-07_1 жадвал" xfId="8857"/>
    <cellStyle name="_Мирзачул-16-11-07_2010 мева сабзавот тайёри Тошкент режа" xfId="8860"/>
    <cellStyle name="_Мирзачул-16-11-07_2010 мева сабзавот тайёри Тошкент режа" xfId="8861"/>
    <cellStyle name="_Мирзачул-16-11-07_Разм Мева сабзавот 3.01.2010 й" xfId="8872"/>
    <cellStyle name="_Мирзачул-16-11-07_Разм Мева сабзавот 3.01.2010 й" xfId="8873"/>
    <cellStyle name="_Мирзачул-16-11-07_Режа 2010" xfId="8876"/>
    <cellStyle name="_Мирзачул-16-11-07_Режа 2010" xfId="8877"/>
    <cellStyle name="_Мирзачул-19-олтин" xfId="4144"/>
    <cellStyle name="_Мирзачул-19-олтин" xfId="4145"/>
    <cellStyle name="_Мирзачул-19-олтин" xfId="4147"/>
    <cellStyle name="_Мирзачул-19-олтин" xfId="4149"/>
    <cellStyle name="_Мирзачул-19-олтин_1 жадвал" xfId="8882"/>
    <cellStyle name="_Мирзачул-19-олтин_1 жадвал" xfId="8883"/>
    <cellStyle name="_Мирзачул-19-олтин_2010 мева сабзавот тайёри Тошкент режа" xfId="8886"/>
    <cellStyle name="_Мирзачул-19-олтин_2010 мева сабзавот тайёри Тошкент режа" xfId="8887"/>
    <cellStyle name="_Мирзачул-19-олтин_Разм Мева сабзавот 3.01.2010 й" xfId="8898"/>
    <cellStyle name="_Мирзачул-19-олтин_Разм Мева сабзавот 3.01.2010 й" xfId="8899"/>
    <cellStyle name="_Мирзачул-19-олтин_Режа 2010" xfId="8902"/>
    <cellStyle name="_Мирзачул-19-олтин_Режа 2010" xfId="8903"/>
    <cellStyle name="_Мониторинг 01-05-07 Вилоят" xfId="4154"/>
    <cellStyle name="_Мониторинг 01-05-07 Вилоят" xfId="4155"/>
    <cellStyle name="_Мониторинг 01-05-07 Вилоят" xfId="4157"/>
    <cellStyle name="_Мониторинг 01-05-07 Вилоят" xfId="4159"/>
    <cellStyle name="_Мониторинг 01-05-07 Вилоят_1 жадвал" xfId="8928"/>
    <cellStyle name="_Мониторинг 01-05-07 Вилоят_1 жадвал" xfId="8929"/>
    <cellStyle name="_Мониторинг 01-05-07 Вилоят_2010 мева сабзавот тайёри Тошкент режа" xfId="8932"/>
    <cellStyle name="_Мониторинг 01-05-07 Вилоят_2010 мева сабзавот тайёри Тошкент режа" xfId="8933"/>
    <cellStyle name="_Мониторинг 01-05-07 Вилоят_Разм Мева сабзавот 3.01.2010 й" xfId="8944"/>
    <cellStyle name="_Мониторинг 01-05-07 Вилоят_Разм Мева сабзавот 3.01.2010 й" xfId="8945"/>
    <cellStyle name="_Мониторинг 01-05-07 Вилоят_Режа 2010" xfId="8948"/>
    <cellStyle name="_Мониторинг 01-05-07 Вилоят_Режа 2010" xfId="8949"/>
    <cellStyle name="_мониторинг 20103 савдо январ-март   ойи йигма булимга" xfId="8954"/>
    <cellStyle name="_мониторинг 20103 савдо январ-март   ойи йигма булимга" xfId="8956"/>
    <cellStyle name="_Мониторинг 30-04-07 Вилоят" xfId="4164"/>
    <cellStyle name="_Мониторинг 30-04-07 Вилоят" xfId="4165"/>
    <cellStyle name="_Мониторинг 30-04-07 Вилоят" xfId="4166"/>
    <cellStyle name="_Мониторинг 30-04-07 Вилоят" xfId="4168"/>
    <cellStyle name="_Мониторинг 30-04-07 Вилоят_1 жадвал" xfId="8959"/>
    <cellStyle name="_Мониторинг 30-04-07 Вилоят_1 жадвал" xfId="8960"/>
    <cellStyle name="_Мониторинг 30-04-07 Вилоят_2010 мева сабзавот тайёри Тошкент режа" xfId="8963"/>
    <cellStyle name="_Мониторинг 30-04-07 Вилоят_2010 мева сабзавот тайёри Тошкент режа" xfId="8964"/>
    <cellStyle name="_Мониторинг 30-04-07 Вилоят_Разм Мева сабзавот 3.01.2010 й" xfId="8975"/>
    <cellStyle name="_Мониторинг 30-04-07 Вилоят_Разм Мева сабзавот 3.01.2010 й" xfId="8976"/>
    <cellStyle name="_Мониторинг 30-04-07 Вилоят_Режа 2010" xfId="8979"/>
    <cellStyle name="_Мониторинг 30-04-07 Вилоят_Режа 2010" xfId="8980"/>
    <cellStyle name="_Мониторинг 31,08,06" xfId="4173"/>
    <cellStyle name="_Мониторинг 31,08,06" xfId="4174"/>
    <cellStyle name="_Мониторинг 31,08,06" xfId="4176"/>
    <cellStyle name="_Мониторинг 31,08,06" xfId="4178"/>
    <cellStyle name="_Мониторинг 31,08,06_Режа 2010" xfId="8995"/>
    <cellStyle name="_Мониторинг 31,08,06_Режа 2010" xfId="8996"/>
    <cellStyle name="_Мониторинг 31,08,06_Режа 2010" xfId="8998"/>
    <cellStyle name="_Мониторинг 31,08,06_Режа 2010" xfId="9000"/>
    <cellStyle name="_Мониторинг 31,08,06_УХКМ ва БИО форма 01. 02. 09" xfId="9007"/>
    <cellStyle name="_Мониторинг 31,08,06_УХКМ ва БИО форма 01. 02. 09" xfId="9008"/>
    <cellStyle name="_Мониторинг 31,08,06_УХКМ ва БИО форма 01. 02. 09" xfId="9010"/>
    <cellStyle name="_Мониторинг 31,08,06_УХКМ ва БИО форма 01. 02. 09" xfId="9012"/>
    <cellStyle name="_Мониторинг СВОДНИЙ 2010 йил 6 ойлик ТОШКЕНТга" xfId="9015"/>
    <cellStyle name="_Мониторинг СВОДНИЙ 2010 йил 6 ойлик ТОШКЕНТга" xfId="9016"/>
    <cellStyle name="_ОБЛПЛАН жадваллар-2009 6 ой ТАЙЁР" xfId="9135"/>
    <cellStyle name="_ОБЛПЛАН жадваллар-2009 6 ой ТАЙЁР" xfId="9137"/>
    <cellStyle name="_ОБЛПЛАН жадваллар-2009 6 ой ТАЙЁР_2009 йил   йиллик" xfId="9140"/>
    <cellStyle name="_ОБЛПЛАН жадваллар-2009 6 ой ТАЙЁР_2009 йил   йиллик" xfId="9141"/>
    <cellStyle name="_ОБЛПЛАН жадваллар-2009 6 ой ТАЙЁР_2009 йил   йиллик  хисоботлар" xfId="9145"/>
    <cellStyle name="_ОБЛПЛАН жадваллар-2009 6 ой ТАЙЁР_2009 йил   йиллик  хисоботлар" xfId="9146"/>
    <cellStyle name="_ОБЛПЛАН жадваллар-2009 6 ой ТАЙЁР_2010 йил   йиллик" xfId="9149"/>
    <cellStyle name="_ОБЛПЛАН жадваллар-2009 6 ой ТАЙЁР_2010 йил   йиллик" xfId="9150"/>
    <cellStyle name="_ОБЛПЛАН жадваллар-2009 6 ой ТАЙЁР_Талаб ва унинг копланиши" xfId="9154"/>
    <cellStyle name="_ОБЛПЛАН жадваллар-2009 6 ой ТАЙЁР_Талаб ва унинг копланиши" xfId="9155"/>
    <cellStyle name="_олтингугут" xfId="4184"/>
    <cellStyle name="_олтингугут" xfId="4185"/>
    <cellStyle name="_олтингугут" xfId="4186"/>
    <cellStyle name="_олтингугут" xfId="4188"/>
    <cellStyle name="_олтингугут_Режа 2010" xfId="9168"/>
    <cellStyle name="_олтингугут_Режа 2010" xfId="9169"/>
    <cellStyle name="_олтингугут_Режа 2010" xfId="9171"/>
    <cellStyle name="_олтингугут_Режа 2010" xfId="9173"/>
    <cellStyle name="_олтингугут_Режа 2010_1 жадвал" xfId="9176"/>
    <cellStyle name="_олтингугут_Режа 2010_1 жадвал" xfId="9177"/>
    <cellStyle name="_олтингугут_Режа 2010_2010 мева сабзавот тайёри Тошкент режа" xfId="9180"/>
    <cellStyle name="_олтингугут_Режа 2010_2010 мева сабзавот тайёри Тошкент режа" xfId="9181"/>
    <cellStyle name="_олтингугут_УХКМ ва БИО форма 01. 02. 09" xfId="9188"/>
    <cellStyle name="_олтингугут_УХКМ ва БИО форма 01. 02. 09" xfId="9189"/>
    <cellStyle name="_олтингугут_УХКМ ва БИО форма 01. 02. 09" xfId="9191"/>
    <cellStyle name="_олтингугут_УХКМ ва БИО форма 01. 02. 09" xfId="9193"/>
    <cellStyle name="_П+Г-2007 апрел_форма" xfId="9199"/>
    <cellStyle name="_П+Г-2007 апрел_форма" xfId="9200"/>
    <cellStyle name="_П+Г-2007 апрел_форма" xfId="9202"/>
    <cellStyle name="_П+Г-2007 апрел_форма" xfId="9204"/>
    <cellStyle name="_П+Г-2007 апрел_форма_Апрел кр такс иш хаки тулик 5.04.08 МБ га" xfId="9207"/>
    <cellStyle name="_П+Г-2007 апрел_форма_Апрел кр такс иш хаки тулик 5.04.08 МБ га" xfId="9208"/>
    <cellStyle name="_П+Г-2007 МАЙ_18" xfId="9213"/>
    <cellStyle name="_П+Г-2007 МАЙ_18" xfId="9214"/>
    <cellStyle name="_П+Г-2007 МАЙ_18" xfId="9216"/>
    <cellStyle name="_П+Г-2007 МАЙ_18" xfId="9218"/>
    <cellStyle name="_П+Г-2007 МАЙ_18_Апрел кр такс иш хаки тулик 5.04.08 МБ га" xfId="9221"/>
    <cellStyle name="_П+Г-2007 МАЙ_18_Апрел кр такс иш хаки тулик 5.04.08 МБ га" xfId="9222"/>
    <cellStyle name="_П+Г-2007 МАЙ_янги" xfId="9227"/>
    <cellStyle name="_П+Г-2007 МАЙ_янги" xfId="9228"/>
    <cellStyle name="_П+Г-2007 МАЙ_янги" xfId="9230"/>
    <cellStyle name="_П+Г-2007 МАЙ_янги" xfId="9232"/>
    <cellStyle name="_П+Г-2007 МАЙ_янги_Апрел кр такс иш хаки тулик 5.04.08 МБ га" xfId="9235"/>
    <cellStyle name="_П+Г-2007 МАЙ_янги_Апрел кр такс иш хаки тулик 5.04.08 МБ га" xfId="9236"/>
    <cellStyle name="_Парр исси СВОД" xfId="9238"/>
    <cellStyle name="_Парр исси СВОД" xfId="9240"/>
    <cellStyle name="_Парр исси СВОД_Режа 2010" xfId="9241"/>
    <cellStyle name="_Парр исси СВОД_Режа 2010" xfId="9242"/>
    <cellStyle name="_ПАХТА КРЕДИТ 2008 МАРТ " xfId="9246"/>
    <cellStyle name="_ПАХТА КРЕДИТ 2008 МАРТ " xfId="9247"/>
    <cellStyle name="_ПАХТА КРЕДИТ 2008 МАРТ " xfId="9248"/>
    <cellStyle name="_ПАХТА КРЕДИТ 2008 МАРТ " xfId="9250"/>
    <cellStyle name="_Пахта-2007 апрел кредит" xfId="9255"/>
    <cellStyle name="_Пахта-2007 апрел кредит" xfId="9256"/>
    <cellStyle name="_Пахта-2007 апрел кредит" xfId="9258"/>
    <cellStyle name="_Пахта-2007 апрел кредит" xfId="9260"/>
    <cellStyle name="_Пахта-2007 апрел кредит_Апрел кр такс иш хаки тулик 5.04.08 МБ га" xfId="9265"/>
    <cellStyle name="_Пахта-2007 апрел кредит_Апрел кр такс иш хаки тулик 5.04.08 МБ га" xfId="9266"/>
    <cellStyle name="_Пахта-2007 апрел кредит_Апрел кр такс иш хаки тулик 5.04.08 МБ га" xfId="9268"/>
    <cellStyle name="_Пахта-2007 апрел кредит_Апрел кр такс иш хаки тулик 5.04.08 МБ га" xfId="9270"/>
    <cellStyle name="_Пахта-2007 апрел кредит_ЛИЗИНГ МОНИТОРИНГИ-1.11.08й русумлар буйича" xfId="9275"/>
    <cellStyle name="_Пахта-2007 апрел кредит_ЛИЗИНГ МОНИТОРИНГИ-1.11.08й русумлар буйича" xfId="9276"/>
    <cellStyle name="_Пахта-2007 апрел кредит_ЛИЗИНГ МОНИТОРИНГИ-1.11.08й русумлар буйича" xfId="9278"/>
    <cellStyle name="_Пахта-2007 апрел кредит_ЛИЗИНГ МОНИТОРИНГИ-1.11.08й русумлар буйича" xfId="9280"/>
    <cellStyle name="_Пахта-2007 апрел кредит_УХКМ ва БИО форма 01. 02. 09" xfId="9285"/>
    <cellStyle name="_Пахта-2007 апрел кредит_УХКМ ва БИО форма 01. 02. 09" xfId="9286"/>
    <cellStyle name="_Пахта-2007 апрел кредит_УХКМ ва БИО форма 01. 02. 09" xfId="9288"/>
    <cellStyle name="_Пахта-2007 апрел кредит_УХКМ ва БИО форма 01. 02. 09" xfId="9290"/>
    <cellStyle name="_Пахта-Галла-Апрел-Кредит" xfId="9295"/>
    <cellStyle name="_Пахта-Галла-Апрел-Кредит" xfId="9296"/>
    <cellStyle name="_Пахта-Галла-Апрел-Кредит" xfId="9298"/>
    <cellStyle name="_Пахта-Галла-Апрел-Кредит" xfId="9300"/>
    <cellStyle name="_Пахта-Галла-Апрел-Кредит_Апрел кр такс иш хаки тулик 5.04.08 МБ га" xfId="9305"/>
    <cellStyle name="_Пахта-Галла-Апрел-Кредит_Апрел кр такс иш хаки тулик 5.04.08 МБ га" xfId="9306"/>
    <cellStyle name="_Пахта-Галла-Апрел-Кредит_Апрел кр такс иш хаки тулик 5.04.08 МБ га" xfId="9308"/>
    <cellStyle name="_Пахта-Галла-Апрел-Кредит_Апрел кр такс иш хаки тулик 5.04.08 МБ га" xfId="9310"/>
    <cellStyle name="_Пахта-Галла-Апрел-Кредит_ЛИЗИНГ МОНИТОРИНГИ-1.11.08й русумлар буйича" xfId="9315"/>
    <cellStyle name="_Пахта-Галла-Апрел-Кредит_ЛИЗИНГ МОНИТОРИНГИ-1.11.08й русумлар буйича" xfId="9316"/>
    <cellStyle name="_Пахта-Галла-Апрел-Кредит_ЛИЗИНГ МОНИТОРИНГИ-1.11.08й русумлар буйича" xfId="9318"/>
    <cellStyle name="_Пахта-Галла-Апрел-Кредит_ЛИЗИНГ МОНИТОРИНГИ-1.11.08й русумлар буйича" xfId="9320"/>
    <cellStyle name="_Пахта-Галла-Апрел-Кредит_УХКМ ва БИО форма 01. 02. 09" xfId="9325"/>
    <cellStyle name="_Пахта-Галла-Апрел-Кредит_УХКМ ва БИО форма 01. 02. 09" xfId="9326"/>
    <cellStyle name="_Пахта-Галла-Апрел-Кредит_УХКМ ва БИО форма 01. 02. 09" xfId="9328"/>
    <cellStyle name="_Пахта-Галла-Апрел-Кредит_УХКМ ва БИО форма 01. 02. 09" xfId="9330"/>
    <cellStyle name="_Пахта-Галла-Май-Кредит" xfId="9335"/>
    <cellStyle name="_Пахта-Галла-Май-Кредит" xfId="9336"/>
    <cellStyle name="_Пахта-Галла-Май-Кредит" xfId="9338"/>
    <cellStyle name="_Пахта-Галла-Май-Кредит" xfId="9340"/>
    <cellStyle name="_Пахта-Галла-Май-Кредит_Апрел кр такс иш хаки тулик 5.04.08 МБ га" xfId="9345"/>
    <cellStyle name="_Пахта-Галла-Май-Кредит_Апрел кр такс иш хаки тулик 5.04.08 МБ га" xfId="9346"/>
    <cellStyle name="_Пахта-Галла-Май-Кредит_Апрел кр такс иш хаки тулик 5.04.08 МБ га" xfId="9348"/>
    <cellStyle name="_Пахта-Галла-Май-Кредит_Апрел кр такс иш хаки тулик 5.04.08 МБ га" xfId="9350"/>
    <cellStyle name="_Пахта-Галла-Май-Кредит_ЛИЗИНГ МОНИТОРИНГИ-1.11.08й русумлар буйича" xfId="9355"/>
    <cellStyle name="_Пахта-Галла-Май-Кредит_ЛИЗИНГ МОНИТОРИНГИ-1.11.08й русумлар буйича" xfId="9356"/>
    <cellStyle name="_Пахта-Галла-Май-Кредит_ЛИЗИНГ МОНИТОРИНГИ-1.11.08й русумлар буйича" xfId="9358"/>
    <cellStyle name="_Пахта-Галла-Май-Кредит_ЛИЗИНГ МОНИТОРИНГИ-1.11.08й русумлар буйича" xfId="9360"/>
    <cellStyle name="_Пахта-Галла-Май-Кредит_УХКМ ва БИО форма 01. 02. 09" xfId="9365"/>
    <cellStyle name="_Пахта-Галла-Май-Кредит_УХКМ ва БИО форма 01. 02. 09" xfId="9366"/>
    <cellStyle name="_Пахта-Галла-Май-Кредит_УХКМ ва БИО форма 01. 02. 09" xfId="9368"/>
    <cellStyle name="_Пахта-Галла-Май-Кредит_УХКМ ва БИО форма 01. 02. 09" xfId="9370"/>
    <cellStyle name="_Пахта-Сентябр" xfId="9375"/>
    <cellStyle name="_Пахта-Сентябр" xfId="9376"/>
    <cellStyle name="_Пахта-Сентябр" xfId="9378"/>
    <cellStyle name="_Пахта-Сентябр" xfId="9380"/>
    <cellStyle name="_Пахта-Сентябр_Апрел кр такс иш хаки тулик 5.04.08 МБ га" xfId="9383"/>
    <cellStyle name="_Пахта-Сентябр_Апрел кр такс иш хаки тулик 5.04.08 МБ га" xfId="9384"/>
    <cellStyle name="_ПАХТА-Тех.карта" xfId="9389"/>
    <cellStyle name="_ПАХТА-Тех.карта" xfId="9390"/>
    <cellStyle name="_ПАХТА-Тех.карта" xfId="9392"/>
    <cellStyle name="_ПАХТА-Тех.карта" xfId="9394"/>
    <cellStyle name="_ПАХТА-Тех.карта_УХКМ ва БИО форма 01. 02. 09" xfId="9399"/>
    <cellStyle name="_ПАХТА-Тех.карта_УХКМ ва БИО форма 01. 02. 09" xfId="9400"/>
    <cellStyle name="_ПАХТА-Тех.карта_УХКМ ва БИО форма 01. 02. 09" xfId="9402"/>
    <cellStyle name="_ПАХТА-Тех.карта_УХКМ ва БИО форма 01. 02. 09" xfId="9404"/>
    <cellStyle name="_П-Г-Апрел-2 ЯРМИ" xfId="9409"/>
    <cellStyle name="_П-Г-Апрел-2 ЯРМИ" xfId="9410"/>
    <cellStyle name="_П-Г-Апрел-2 ЯРМИ" xfId="9412"/>
    <cellStyle name="_П-Г-Апрел-2 ЯРМИ" xfId="9414"/>
    <cellStyle name="_П-Г-Апрел-2 ЯРМИ_Апрел кр такс иш хаки тулик 5.04.08 МБ га" xfId="9419"/>
    <cellStyle name="_П-Г-Апрел-2 ЯРМИ_Апрел кр такс иш хаки тулик 5.04.08 МБ га" xfId="9420"/>
    <cellStyle name="_П-Г-Апрел-2 ЯРМИ_Апрел кр такс иш хаки тулик 5.04.08 МБ га" xfId="9422"/>
    <cellStyle name="_П-Г-Апрел-2 ЯРМИ_Апрел кр такс иш хаки тулик 5.04.08 МБ га" xfId="9424"/>
    <cellStyle name="_П-Г-Апрел-2 ЯРМИ_ЛИЗИНГ МОНИТОРИНГИ-1.11.08й русумлар буйича" xfId="9429"/>
    <cellStyle name="_П-Г-Апрел-2 ЯРМИ_ЛИЗИНГ МОНИТОРИНГИ-1.11.08й русумлар буйича" xfId="9430"/>
    <cellStyle name="_П-Г-Апрел-2 ЯРМИ_ЛИЗИНГ МОНИТОРИНГИ-1.11.08й русумлар буйича" xfId="9432"/>
    <cellStyle name="_П-Г-Апрел-2 ЯРМИ_ЛИЗИНГ МОНИТОРИНГИ-1.11.08й русумлар буйича" xfId="9434"/>
    <cellStyle name="_П-Г-Апрел-2 ЯРМИ_УХКМ ва БИО форма 01. 02. 09" xfId="9439"/>
    <cellStyle name="_П-Г-Апрел-2 ЯРМИ_УХКМ ва БИО форма 01. 02. 09" xfId="9440"/>
    <cellStyle name="_П-Г-Апрел-2 ЯРМИ_УХКМ ва БИО форма 01. 02. 09" xfId="9442"/>
    <cellStyle name="_П-Г-Апрел-2 ЯРМИ_УХКМ ва БИО форма 01. 02. 09" xfId="9444"/>
    <cellStyle name="_ПРОГНОЗ  2009  ЙИЛ 22" xfId="9454"/>
    <cellStyle name="_ПРОГНОЗ  2009  ЙИЛ 22" xfId="9456"/>
    <cellStyle name="_Пром  - № 1-2" xfId="9458"/>
    <cellStyle name="_Пром  - № 1-2" xfId="9459"/>
    <cellStyle name="_Режа 2010" xfId="9465"/>
    <cellStyle name="_Режа 2010" xfId="9466"/>
    <cellStyle name="_Режа 2010" xfId="9467"/>
    <cellStyle name="_Режа 2010" xfId="9469"/>
    <cellStyle name="_Режа 2010_1 жадвал" xfId="9472"/>
    <cellStyle name="_Режа 2010_1 жадвал" xfId="9473"/>
    <cellStyle name="_Режа 2010_2010 мева сабзавот тайёри Тошкент режа" xfId="9476"/>
    <cellStyle name="_Режа 2010_2010 мева сабзавот тайёри Тошкент режа" xfId="9477"/>
    <cellStyle name="_Режа апрел кредит 19-04-07 гача" xfId="4197"/>
    <cellStyle name="_Режа апрел кредит 19-04-07 гача" xfId="4198"/>
    <cellStyle name="_Режа апрел кредит 19-04-07 гача" xfId="4200"/>
    <cellStyle name="_Режа апрел кредит 19-04-07 гача" xfId="4202"/>
    <cellStyle name="_Режа апрел кредит 19-04-07 гача_1 жадвал" xfId="9480"/>
    <cellStyle name="_Режа апрел кредит 19-04-07 гача_1 жадвал" xfId="9481"/>
    <cellStyle name="_Режа апрел кредит 19-04-07 гача_2010 мева сабзавот тайёри Тошкент режа" xfId="9484"/>
    <cellStyle name="_Режа апрел кредит 19-04-07 гача_2010 мева сабзавот тайёри Тошкент режа" xfId="9485"/>
    <cellStyle name="_Режа апрел кредит 19-04-07 гача_Разм Мева сабзавот 3.01.2010 й" xfId="9496"/>
    <cellStyle name="_Режа апрел кредит 19-04-07 гача_Разм Мева сабзавот 3.01.2010 й" xfId="9497"/>
    <cellStyle name="_Режа апрел кредит 19-04-07 гача_Режа 2010" xfId="9500"/>
    <cellStyle name="_Режа апрел кредит 19-04-07 гача_Режа 2010" xfId="9501"/>
    <cellStyle name="_Режа булиниши" xfId="9506"/>
    <cellStyle name="_Режа булиниши" xfId="9508"/>
    <cellStyle name="_Режа булиниши_2009 йил   йиллик" xfId="9511"/>
    <cellStyle name="_Режа булиниши_2009 йил   йиллик" xfId="9512"/>
    <cellStyle name="_Режа булиниши_2009 йил   йиллик  хисоботлар" xfId="9515"/>
    <cellStyle name="_Режа булиниши_2009 йил   йиллик  хисоботлар" xfId="9516"/>
    <cellStyle name="_Режа булиниши_2010 йил   йиллик" xfId="9519"/>
    <cellStyle name="_Режа булиниши_2010 йил   йиллик" xfId="9520"/>
    <cellStyle name="_Режа булиниши_Талаб ва унинг копланиши" xfId="9523"/>
    <cellStyle name="_Режа булиниши_Талаб ва унинг копланиши" xfId="9524"/>
    <cellStyle name="_СВОД Жадваллар 2008-2012й" xfId="9637"/>
    <cellStyle name="_СВОД Жадваллар 2008-2012й" xfId="9638"/>
    <cellStyle name="_СВОД Жадваллар 2008-2012й_2009 йил   йиллик" xfId="9641"/>
    <cellStyle name="_СВОД Жадваллар 2008-2012й_2009 йил   йиллик" xfId="9642"/>
    <cellStyle name="_СВОД Жадваллар 2008-2012й_2009 йил   йиллик  хисоботлар" xfId="9645"/>
    <cellStyle name="_СВОД Жадваллар 2008-2012й_2009 йил   йиллик  хисоботлар" xfId="9646"/>
    <cellStyle name="_СВОД Жадваллар 2008-2012й_2010 й  9 ойлик  якун" xfId="9649"/>
    <cellStyle name="_СВОД Жадваллар 2008-2012й_2010 й  9 ойлик  якун" xfId="9650"/>
    <cellStyle name="_СВОД Жадваллар 2008-2012й_2010 йил   йиллик" xfId="9653"/>
    <cellStyle name="_СВОД Жадваллар 2008-2012й_2010 йил   йиллик" xfId="9654"/>
    <cellStyle name="_СВОД Жадваллар 2008-2012й_2011  - 6 жадваллар ВЭС" xfId="9657"/>
    <cellStyle name="_СВОД Жадваллар 2008-2012й_2011  - 6 жадваллар ВЭС" xfId="9658"/>
    <cellStyle name="_СВОД Жадваллар 2008-2012й_Кашкадарё 308  01.10.2010 й" xfId="9661"/>
    <cellStyle name="_СВОД Жадваллар 2008-2012й_Кашкадарё 308  01.10.2010 й" xfId="9662"/>
    <cellStyle name="_СВОД Жадваллар 2008-2012й_СВОД Прогноз 2008-2012й" xfId="9665"/>
    <cellStyle name="_СВОД Жадваллар 2008-2012й_СВОД Прогноз 2008-2012й" xfId="9666"/>
    <cellStyle name="_СВОД Жадваллар 2008-2012й_СВОД Прогноз 2008-2012й_2009 йил   йиллик" xfId="9669"/>
    <cellStyle name="_СВОД Жадваллар 2008-2012й_СВОД Прогноз 2008-2012й_2009 йил   йиллик" xfId="9670"/>
    <cellStyle name="_СВОД Жадваллар 2008-2012й_СВОД Прогноз 2008-2012й_2009 йил   йиллик  хисоботлар" xfId="9673"/>
    <cellStyle name="_СВОД Жадваллар 2008-2012й_СВОД Прогноз 2008-2012й_2009 йил   йиллик  хисоботлар" xfId="9674"/>
    <cellStyle name="_СВОД Жадваллар 2008-2012й_СВОД Прогноз 2008-2012й_2010 й  9 ойлик  якун" xfId="9677"/>
    <cellStyle name="_СВОД Жадваллар 2008-2012й_СВОД Прогноз 2008-2012й_2010 й  9 ойлик  якун" xfId="9678"/>
    <cellStyle name="_СВОД Жадваллар 2008-2012й_СВОД Прогноз 2008-2012й_2010 йил   йиллик" xfId="9681"/>
    <cellStyle name="_СВОД Жадваллар 2008-2012й_СВОД Прогноз 2008-2012й_2010 йил   йиллик" xfId="9682"/>
    <cellStyle name="_СВОД Жадваллар 2008-2012й_СВОД Прогноз 2008-2012й_2011  - 6 жадваллар ВЭС" xfId="9685"/>
    <cellStyle name="_СВОД Жадваллар 2008-2012й_СВОД Прогноз 2008-2012й_2011  - 6 жадваллар ВЭС" xfId="9686"/>
    <cellStyle name="_СВОД Жадваллар 2008-2012й_СВОД Прогноз 2008-2012й_Кашкадарё 308  01.10.2010 й" xfId="9689"/>
    <cellStyle name="_СВОД Жадваллар 2008-2012й_СВОД Прогноз 2008-2012й_Кашкадарё 308  01.10.2010 й" xfId="9690"/>
    <cellStyle name="_СВОД Жадваллар 2008-2012й_СВОД Прогноз 2008-2012й_Талаб ва унинг копланиши" xfId="9693"/>
    <cellStyle name="_СВОД Жадваллар 2008-2012й_СВОД Прогноз 2008-2012й_Талаб ва унинг копланиши" xfId="9694"/>
    <cellStyle name="_СВОД Жадваллар 2008-2012й_Талаб ва унинг копланиши" xfId="9697"/>
    <cellStyle name="_СВОД Жадваллар 2008-2012й_Талаб ва унинг копланиши" xfId="9698"/>
    <cellStyle name="_СВОД жадваллар-2009 6 ой" xfId="9701"/>
    <cellStyle name="_СВОД жадваллар-2009 6 ой" xfId="9702"/>
    <cellStyle name="_Свод Макет" xfId="9704"/>
    <cellStyle name="_Свод Макет" xfId="9705"/>
    <cellStyle name="_Свод Макет 1" xfId="9706"/>
    <cellStyle name="_Свод Макет 1" xfId="9707"/>
    <cellStyle name="_Свод Макет 2" xfId="9708"/>
    <cellStyle name="_Свод Макет 2" xfId="9709"/>
    <cellStyle name="_Свод Макет 3" xfId="9710"/>
    <cellStyle name="_Свод Макет 3" xfId="9711"/>
    <cellStyle name="_СВОД Прогноз 2008-2012й" xfId="9713"/>
    <cellStyle name="_СВОД Прогноз 2008-2012й" xfId="9714"/>
    <cellStyle name="_СВОД Прогноз 2008-2012й_2009 йил   йиллик" xfId="9717"/>
    <cellStyle name="_СВОД Прогноз 2008-2012й_2009 йил   йиллик" xfId="9718"/>
    <cellStyle name="_СВОД Прогноз 2008-2012й_2009 йил   йиллик  хисоботлар" xfId="9721"/>
    <cellStyle name="_СВОД Прогноз 2008-2012й_2009 йил   йиллик  хисоботлар" xfId="9722"/>
    <cellStyle name="_СВОД Прогноз 2008-2012й_2010 й  9 ойлик  якун" xfId="9725"/>
    <cellStyle name="_СВОД Прогноз 2008-2012й_2010 й  9 ойлик  якун" xfId="9726"/>
    <cellStyle name="_СВОД Прогноз 2008-2012й_2010 йил   йиллик" xfId="9729"/>
    <cellStyle name="_СВОД Прогноз 2008-2012й_2010 йил   йиллик" xfId="9730"/>
    <cellStyle name="_СВОД Прогноз 2008-2012й_2011  - 6 жадваллар ВЭС" xfId="9733"/>
    <cellStyle name="_СВОД Прогноз 2008-2012й_2011  - 6 жадваллар ВЭС" xfId="9734"/>
    <cellStyle name="_СВОД Прогноз 2008-2012й_Кашкадарё 308  01.10.2010 й" xfId="9737"/>
    <cellStyle name="_СВОД Прогноз 2008-2012й_Кашкадарё 308  01.10.2010 й" xfId="9738"/>
    <cellStyle name="_СВОД Прогноз 2008-2012й_Талаб ва унинг копланиши" xfId="9741"/>
    <cellStyle name="_СВОД Прогноз 2008-2012й_Талаб ва унинг копланиши" xfId="9742"/>
    <cellStyle name="_Свод тармоклар" xfId="9745"/>
    <cellStyle name="_Свод тармоклар" xfId="9746"/>
    <cellStyle name="_СЕНТЯБР 09.09 30." xfId="9755"/>
    <cellStyle name="_СЕНТЯБР 09.09 30." xfId="9756"/>
    <cellStyle name="_СЕНТЯБР 09.09 30._2009 йил   йиллик" xfId="9759"/>
    <cellStyle name="_СЕНТЯБР 09.09 30._2009 йил   йиллик" xfId="9760"/>
    <cellStyle name="_СЕНТЯБР 09.09 30._2009 йил   йиллик  хисоботлар" xfId="9764"/>
    <cellStyle name="_СЕНТЯБР 09.09 30._2009 йил   йиллик  хисоботлар" xfId="9765"/>
    <cellStyle name="_СЕНТЯБР 09.09 30._2010 йил   йиллик" xfId="9768"/>
    <cellStyle name="_СЕНТЯБР 09.09 30._2010 йил   йиллик" xfId="9769"/>
    <cellStyle name="_СЕНТЯБР 09.09 30._Талаб ва унинг копланиши" xfId="9773"/>
    <cellStyle name="_СЕНТЯБР 09.09 30._Талаб ва унинг копланиши" xfId="9774"/>
    <cellStyle name="_Солик_форма_епилган_умумий" xfId="9888"/>
    <cellStyle name="_Солик_форма_епилган_умумий" xfId="9889"/>
    <cellStyle name="_Солик_форма_епилган_умумий" xfId="9890"/>
    <cellStyle name="_Солик_форма_епилган_умумий" xfId="9892"/>
    <cellStyle name="_Солик_форма_умумий" xfId="9897"/>
    <cellStyle name="_Солик_форма_умумий" xfId="9898"/>
    <cellStyle name="_Солик_форма_умумий" xfId="9900"/>
    <cellStyle name="_Солик_форма_умумий" xfId="9902"/>
    <cellStyle name="_С-р , П Б, Х Б ва бошка банк 1,01,06 дан 25,05,06гача" xfId="4208"/>
    <cellStyle name="_С-р , П Б, Х Б ва бошка банк 1,01,06 дан 25,05,06гача" xfId="4209"/>
    <cellStyle name="_С-р , П Б, Х Б ва бошка банк 1,01,06 дан 25,05,06гача" xfId="4211"/>
    <cellStyle name="_С-р , П Б, Х Б ва бошка банк 1,01,06 дан 25,05,06гача" xfId="4213"/>
    <cellStyle name="_С-р , П Б, Х Б ва бошка банк 1,01,06 дан 25,05,06гача_Апрел кр такс иш хаки тулик 5.04.08 МБ га" xfId="9906"/>
    <cellStyle name="_С-р , П Б, Х Б ва бошка банк 1,01,06 дан 25,05,06гача_Апрел кр такс иш хаки тулик 5.04.08 МБ га" xfId="9908"/>
    <cellStyle name="_С-р , П Б, Х Б ва бошка банк 1,01,06 дан 25,05,06гача_ЛИЗИНГ МОНИТОРИНГИ-1.11.08й русумлар буйича" xfId="9918"/>
    <cellStyle name="_С-р , П Б, Х Б ва бошка банк 1,01,06 дан 25,05,06гача_ЛИЗИНГ МОНИТОРИНГИ-1.11.08й русумлар буйича" xfId="9919"/>
    <cellStyle name="_С-р , П Б, Х Б ва бошка банк 1,01,06 дан 25,05,06гача_Режа 2010" xfId="9924"/>
    <cellStyle name="_С-р , П Б, Х Б ва бошка банк 1,01,06 дан 25,05,06гача_Режа 2010" xfId="9925"/>
    <cellStyle name="_С-р , П Б, Х Б ва бошка банк 1,01,06 дан 25,05,06гача_Режа 2010" xfId="9926"/>
    <cellStyle name="_С-р , П Б, Х Б ва бошка банк 1,01,06 дан 25,05,06гача_Режа 2010" xfId="9928"/>
    <cellStyle name="_С-р , П Б, Х Б ва бошка банк 1,01,06 дан 25,05,06гача_УХКМ ва БИО форма 01. 02. 09" xfId="9935"/>
    <cellStyle name="_С-р , П Б, Х Б ва бошка банк 1,01,06 дан 25,05,06гача_УХКМ ва БИО форма 01. 02. 09" xfId="9936"/>
    <cellStyle name="_С-р , П Б, Х Б ва бошка банк 1,01,06 дан 25,05,06гача_УХКМ ва БИО форма 01. 02. 09" xfId="9937"/>
    <cellStyle name="_С-р , П Б, Х Б ва бошка банк 1,01,06 дан 25,05,06гача_УХКМ ва БИО форма 01. 02. 09" xfId="9938"/>
    <cellStyle name="_С-р , П Б, Х Б ва бошка банк 1,01,06 дан 25,05,06гача00" xfId="4218"/>
    <cellStyle name="_С-р , П Б, Х Б ва бошка банк 1,01,06 дан 25,05,06гача00" xfId="4219"/>
    <cellStyle name="_С-р , П Б, Х Б ва бошка банк 1,01,06 дан 25,05,06гача00" xfId="4221"/>
    <cellStyle name="_С-р , П Б, Х Б ва бошка банк 1,01,06 дан 25,05,06гача00" xfId="4223"/>
    <cellStyle name="_С-р , П Б, Х Б ва бошка банк 1,01,06 дан 25,05,06гача00_Режа 2010" xfId="9951"/>
    <cellStyle name="_С-р , П Б, Х Б ва бошка банк 1,01,06 дан 25,05,06гача00_Режа 2010" xfId="9952"/>
    <cellStyle name="_С-р , П Б, Х Б ва бошка банк 1,01,06 дан 25,05,06гача00_Режа 2010" xfId="9954"/>
    <cellStyle name="_С-р , П Б, Х Б ва бошка банк 1,01,06 дан 25,05,06гача00_Режа 2010" xfId="9956"/>
    <cellStyle name="_С-р , П Б, Х Б ва бошка банк 1,01,06 дан 25,05,06гача00_УХКМ ва БИО форма 01. 02. 09" xfId="9963"/>
    <cellStyle name="_С-р , П Б, Х Б ва бошка банк 1,01,06 дан 25,05,06гача00_УХКМ ва БИО форма 01. 02. 09" xfId="9964"/>
    <cellStyle name="_С-р , П Б, Х Б ва бошка банк 1,01,06 дан 25,05,06гача00_УХКМ ва БИО форма 01. 02. 09" xfId="9966"/>
    <cellStyle name="_С-р , П Б, Х Б ва бошка банк 1,01,06 дан 25,05,06гача00_УХКМ ва БИО форма 01. 02. 09" xfId="9968"/>
    <cellStyle name="_Сухроб Вилоят свод" xfId="10082"/>
    <cellStyle name="_Сухроб Вилоят свод" xfId="10084"/>
    <cellStyle name="_Сухроб Вилоят свод_2009 йил   йиллик" xfId="10087"/>
    <cellStyle name="_Сухроб Вилоят свод_2009 йил   йиллик" xfId="10088"/>
    <cellStyle name="_Сухроб Вилоят свод_2009 йил   йиллик  хисоботлар" xfId="10091"/>
    <cellStyle name="_Сухроб Вилоят свод_2009 йил   йиллик  хисоботлар" xfId="10092"/>
    <cellStyle name="_Сухроб Вилоят свод_2010 й  9 ойлик  якун" xfId="10095"/>
    <cellStyle name="_Сухроб Вилоят свод_2010 й  9 ойлик  якун" xfId="10096"/>
    <cellStyle name="_Сухроб Вилоят свод_2010 йил   йиллик" xfId="10099"/>
    <cellStyle name="_Сухроб Вилоят свод_2010 йил   йиллик" xfId="10100"/>
    <cellStyle name="_Сухроб Вилоят свод_2011  - 6 жадваллар ВЭС" xfId="10103"/>
    <cellStyle name="_Сухроб Вилоят свод_2011  - 6 жадваллар ВЭС" xfId="10104"/>
    <cellStyle name="_Сухроб Вилоят свод_Талаб ва унинг копланиши" xfId="10107"/>
    <cellStyle name="_Сухроб Вилоят свод_Талаб ва унинг копланиши" xfId="10108"/>
    <cellStyle name="_Талаб ва унинг копланиши" xfId="10112"/>
    <cellStyle name="_Талаб ва унинг копланиши" xfId="10113"/>
    <cellStyle name="_Талаб ва унинг копланиши_Вазирлар маҳкамасининг 319-сонли қарори иловалари" xfId="10116"/>
    <cellStyle name="_Талаб ва унинг копланиши_Вазирлар маҳкамасининг 319-сонли қарори иловалари" xfId="10117"/>
    <cellStyle name="_Талаб ва унинг копланиши_Вилоят  мева-сабзавот 2012" xfId="10120"/>
    <cellStyle name="_Талаб ва унинг копланиши_Вилоят  мева-сабзавот 2012" xfId="10121"/>
    <cellStyle name="_Талаб ва унинг копланиши_Қашқадарё Вилоят  мева-сабзавот 2012" xfId="10124"/>
    <cellStyle name="_Талаб ва унинг копланиши_Қашқадарё Вилоят  мева-сабзавот 2012" xfId="10125"/>
    <cellStyle name="_Тошкентга чикарилди" xfId="10141"/>
    <cellStyle name="_Тошкентга чикарилди" xfId="10142"/>
    <cellStyle name="_УЗГАРДИ ВАЗИРЛИК 85.5 минг талик ХОКИМГА 2009 й. 12 ойлик ЯНГИ ИШ УРИН. РАЗБОР" xfId="10147"/>
    <cellStyle name="_УЗГАРДИ ВАЗИРЛИК 85.5 минг талик ХОКИМГА 2009 й. 12 ойлик ЯНГИ ИШ УРИН. РАЗБОР" xfId="10148"/>
    <cellStyle name="_УЗГАРДИ ВАЗИРЛИК 85.5 минг талик ХОКИМГА 2009 й. 12 ойлик ЯНГИ ИШ УРИН. РАЗБОР_2009 йил   йиллик" xfId="10151"/>
    <cellStyle name="_УЗГАРДИ ВАЗИРЛИК 85.5 минг талик ХОКИМГА 2009 й. 12 ойлик ЯНГИ ИШ УРИН. РАЗБОР_2009 йил   йиллик" xfId="10152"/>
    <cellStyle name="_УЗГАРДИ ВАЗИРЛИК 85.5 минг талик ХОКИМГА 2009 й. 12 ойлик ЯНГИ ИШ УРИН. РАЗБОР_2009 йил   йиллик  хисоботлар" xfId="10156"/>
    <cellStyle name="_УЗГАРДИ ВАЗИРЛИК 85.5 минг талик ХОКИМГА 2009 й. 12 ойлик ЯНГИ ИШ УРИН. РАЗБОР_2009 йил   йиллик  хисоботлар" xfId="10157"/>
    <cellStyle name="_УЗГАРДИ ВАЗИРЛИК 85.5 минг талик ХОКИМГА 2009 й. 12 ойлик ЯНГИ ИШ УРИН. РАЗБОР_2010 йил   йиллик" xfId="10160"/>
    <cellStyle name="_УЗГАРДИ ВАЗИРЛИК 85.5 минг талик ХОКИМГА 2009 й. 12 ойлик ЯНГИ ИШ УРИН. РАЗБОР_2010 йил   йиллик" xfId="10161"/>
    <cellStyle name="_УЗГАРДИ ВАЗИРЛИК 85.5 минг талик ХОКИМГА 2009 й. 12 ойлик ЯНГИ ИШ УРИН. РАЗБОР_Талаб ва унинг копланиши" xfId="10165"/>
    <cellStyle name="_УЗГАРДИ ВАЗИРЛИК 85.5 минг талик ХОКИМГА 2009 й. 12 ойлик ЯНГИ ИШ УРИН. РАЗБОР_Талаб ва унинг копланиши" xfId="10166"/>
    <cellStyle name="_УХКМ ва БИО форма 01. 02. 09" xfId="10174"/>
    <cellStyle name="_УХКМ ва БИО форма 01. 02. 09" xfId="10175"/>
    <cellStyle name="_УХКМ ва БИО форма 01. 02. 09" xfId="10176"/>
    <cellStyle name="_УХКМ ва БИО форма 01. 02. 09" xfId="10178"/>
    <cellStyle name="_Факт 2006 йилга олганлар" xfId="4230"/>
    <cellStyle name="_Факт 2006 йилга олганлар" xfId="4231"/>
    <cellStyle name="_Факт 2006 йилга олганлар" xfId="4233"/>
    <cellStyle name="_Факт 2006 йилга олганлар" xfId="4235"/>
    <cellStyle name="_Факт 2006 йилга олганлар_Апрел кр такс иш хаки тулик 5.04.08 МБ га" xfId="10184"/>
    <cellStyle name="_Факт 2006 йилга олганлар_Апрел кр такс иш хаки тулик 5.04.08 МБ га" xfId="10185"/>
    <cellStyle name="_Факт 2006 йилга олганлар_Апрел кр такс иш хаки тулик 5.04.08 МБ га" xfId="10187"/>
    <cellStyle name="_Факт 2006 йилга олганлар_Апрел кр такс иш хаки тулик 5.04.08 МБ га" xfId="10189"/>
    <cellStyle name="_Факт 2006 йилга олганлар_ЛИЗИНГ МОНИТОРИНГИ-1.11.08й русумлар буйича" xfId="10202"/>
    <cellStyle name="_Факт 2006 йилга олганлар_ЛИЗИНГ МОНИТОРИНГИ-1.11.08й русумлар буйича" xfId="10203"/>
    <cellStyle name="_Факт 2006 йилга олганлар_ЛИЗИНГ МОНИТОРИНГИ-1.11.08й русумлар буйича" xfId="10205"/>
    <cellStyle name="_Факт 2006 йилга олганлар_ЛИЗИНГ МОНИТОРИНГИ-1.11.08й русумлар буйича" xfId="10207"/>
    <cellStyle name="_Факт 2006 йилга олганлар_Режа 2010" xfId="10212"/>
    <cellStyle name="_Факт 2006 йилга олганлар_Режа 2010" xfId="10213"/>
    <cellStyle name="_Факт 2006 йилга олганлар_Режа 2010" xfId="10215"/>
    <cellStyle name="_Факт 2006 йилга олганлар_Режа 2010" xfId="10217"/>
    <cellStyle name="_Факт 2006 йилга олганлар_УХКМ ва БИО форма 01. 02. 09" xfId="10224"/>
    <cellStyle name="_Факт 2006 йилга олганлар_УХКМ ва БИО форма 01. 02. 09" xfId="10225"/>
    <cellStyle name="_Факт 2006 йилга олганлар_УХКМ ва БИО форма 01. 02. 09" xfId="10227"/>
    <cellStyle name="_Факт 2006 йилга олганлар_УХКМ ва БИО форма 01. 02. 09" xfId="10229"/>
    <cellStyle name="_факторы2011 год" xfId="10234"/>
    <cellStyle name="_факторы2011 год" xfId="10235"/>
    <cellStyle name="_Фарғона" xfId="10456"/>
    <cellStyle name="_Фарғона" xfId="10457"/>
    <cellStyle name="_Фаргона Мева сабзавот 2013 йил" xfId="10460"/>
    <cellStyle name="_Фаргона Мева сабзавот 2013 йил" xfId="10462"/>
    <cellStyle name="_Фарғона_1-кисм 1-свод" xfId="10466"/>
    <cellStyle name="_Фарғона_1-кисм 1-свод" xfId="10467"/>
    <cellStyle name="_Фарғона_1-кисм 1-свод_2009 йил   йиллик" xfId="10470"/>
    <cellStyle name="_Фарғона_1-кисм 1-свод_2009 йил   йиллик" xfId="10471"/>
    <cellStyle name="_Фарғона_1-кисм 1-свод_2009 йил   йиллик  хисоботлар" xfId="10474"/>
    <cellStyle name="_Фарғона_1-кисм 1-свод_2009 йил   йиллик  хисоботлар" xfId="10475"/>
    <cellStyle name="_Фарғона_1-кисм 1-свод_2010 й  9 ойлик  якун" xfId="10478"/>
    <cellStyle name="_Фарғона_1-кисм 1-свод_2010 й  9 ойлик  якун" xfId="10479"/>
    <cellStyle name="_Фарғона_1-кисм 1-свод_2010 йил   йиллик" xfId="10482"/>
    <cellStyle name="_Фарғона_1-кисм 1-свод_2010 йил   йиллик" xfId="10483"/>
    <cellStyle name="_Фарғона_1-кисм 1-свод_2011  - 6 жадваллар ВЭС" xfId="10486"/>
    <cellStyle name="_Фарғона_1-кисм 1-свод_2011  - 6 жадваллар ВЭС" xfId="10487"/>
    <cellStyle name="_Фарғона_1-кисм 1-свод_Талаб ва унинг копланиши" xfId="10490"/>
    <cellStyle name="_Фарғона_1-кисм 1-свод_Талаб ва унинг копланиши" xfId="10491"/>
    <cellStyle name="_Фарғона_2009 йил   йиллик  хисоботлар" xfId="10495"/>
    <cellStyle name="_Фарғона_2009 йил   йиллик  хисоботлар" xfId="10496"/>
    <cellStyle name="_Фарғона_2009 йил   йиллик  хисоботлар_Вазирлар маҳкамасининг 319-сонли қарори иловалари" xfId="10499"/>
    <cellStyle name="_Фарғона_2009 йил   йиллик  хисоботлар_Вазирлар маҳкамасининг 319-сонли қарори иловалари" xfId="10500"/>
    <cellStyle name="_Фарғона_2009 йил   йиллик  хисоботлар_Вилоят  мева-сабзавот 2012" xfId="10503"/>
    <cellStyle name="_Фарғона_2009 йил   йиллик  хисоботлар_Вилоят  мева-сабзавот 2012" xfId="10504"/>
    <cellStyle name="_Фарғона_2009 йил   йиллик  хисоботлар_Қашқадарё Вилоят  мева-сабзавот 2012" xfId="10507"/>
    <cellStyle name="_Фарғона_2009 йил   йиллик  хисоботлар_Қашқадарё Вилоят  мева-сабзавот 2012" xfId="10508"/>
    <cellStyle name="_Фарғона_2009йилЯкуниЖадваллар" xfId="10511"/>
    <cellStyle name="_Фарғона_2009йилЯкуниЖадваллар" xfId="10512"/>
    <cellStyle name="_Фарғона_2009йилЯкуниЖадваллар_2009 йил   йиллик" xfId="10515"/>
    <cellStyle name="_Фарғона_2009йилЯкуниЖадваллар_2009 йил   йиллик" xfId="10516"/>
    <cellStyle name="_Фарғона_2009йилЯкуниЖадваллар_2009 йил   йиллик  хисоботлар" xfId="10519"/>
    <cellStyle name="_Фарғона_2009йилЯкуниЖадваллар_2009 йил   йиллик  хисоботлар" xfId="10520"/>
    <cellStyle name="_Фарғона_2009йилЯкуниЖадваллар_2009 йил   йиллик  хисоботлар_Вазирлар маҳкамасининг 319-сонли қарори иловалари" xfId="10523"/>
    <cellStyle name="_Фарғона_2009йилЯкуниЖадваллар_2009 йил   йиллик  хисоботлар_Вазирлар маҳкамасининг 319-сонли қарори иловалари" xfId="10524"/>
    <cellStyle name="_Фарғона_2009йилЯкуниЖадваллар_2009 йил   йиллик  хисоботлар_Вилоят  мева-сабзавот 2012" xfId="10527"/>
    <cellStyle name="_Фарғона_2009йилЯкуниЖадваллар_2009 йил   йиллик  хисоботлар_Вилоят  мева-сабзавот 2012" xfId="10528"/>
    <cellStyle name="_Фарғона_2009йилЯкуниЖадваллар_2009 йил   йиллик  хисоботлар_Қашқадарё Вилоят  мева-сабзавот 2012" xfId="10531"/>
    <cellStyle name="_Фарғона_2009йилЯкуниЖадваллар_2009 йил   йиллик  хисоботлар_Қашқадарё Вилоят  мева-сабзавот 2012" xfId="10532"/>
    <cellStyle name="_Фарғона_2009йилЯкуниЖадваллар_2010 йил   йиллик" xfId="10535"/>
    <cellStyle name="_Фарғона_2009йилЯкуниЖадваллар_2010 йил   йиллик" xfId="10536"/>
    <cellStyle name="_Фарғона_2009йилЯкуниЖадваллар_Талаб ва унинг копланиши" xfId="10539"/>
    <cellStyle name="_Фарғона_2009йилЯкуниЖадваллар_Талаб ва унинг копланиши" xfId="10540"/>
    <cellStyle name="_Фарғона_2009йилЯкуниЖадваллар_Талаб ва унинг копланиши_Вазирлар маҳкамасининг 319-сонли қарори иловалари" xfId="10543"/>
    <cellStyle name="_Фарғона_2009йилЯкуниЖадваллар_Талаб ва унинг копланиши_Вазирлар маҳкамасининг 319-сонли қарори иловалари" xfId="10544"/>
    <cellStyle name="_Фарғона_2009йилЯкуниЖадваллар_Талаб ва унинг копланиши_Вилоят  мева-сабзавот 2012" xfId="10547"/>
    <cellStyle name="_Фарғона_2009йилЯкуниЖадваллар_Талаб ва унинг копланиши_Вилоят  мева-сабзавот 2012" xfId="10548"/>
    <cellStyle name="_Фарғона_2009йилЯкуниЖадваллар_Талаб ва унинг копланиши_Қашқадарё Вилоят  мева-сабзавот 2012" xfId="10551"/>
    <cellStyle name="_Фарғона_2009йилЯкуниЖадваллар_Талаб ва унинг копланиши_Қашқадарё Вилоят  мева-сабзавот 2012" xfId="10552"/>
    <cellStyle name="_Фарғона_2010 y I ярим йил киш хуж " xfId="10555"/>
    <cellStyle name="_Фарғона_2010 y I ярим йил киш хуж " xfId="10556"/>
    <cellStyle name="_Фарғона_2010 y I ярим йил киш хуж _Фаргона Мева сабзавот 2012 йил" xfId="10559"/>
    <cellStyle name="_Фарғона_2010 y I ярим йил киш хуж _Фаргона Мева сабзавот 2012 йил" xfId="10560"/>
    <cellStyle name="_Фарғона_2010 y I ярим йил киш хуж _Фаргона Мева сабзавот 2012 йил 5д" xfId="10563"/>
    <cellStyle name="_Фарғона_2010 y I ярим йил киш хуж _Фаргона Мева сабзавот 2012 йил 5д" xfId="10564"/>
    <cellStyle name="_Фарғона_2010 y I ярим йил киш хуж _Фаргона Мева сабзавот 2013 йил" xfId="10567"/>
    <cellStyle name="_Фарғона_2010 y I ярим йил киш хуж _Фаргона Мева сабзавот 2013 йил" xfId="10568"/>
    <cellStyle name="_Фарғона_2010 й  9 ойлик  якун" xfId="10572"/>
    <cellStyle name="_Фарғона_2010 й  9 ойлик  якун" xfId="10573"/>
    <cellStyle name="_Фарғона_2010 й  9 ойлик  якун_Вазирлар маҳкамасининг 319-сонли қарори иловалари" xfId="10576"/>
    <cellStyle name="_Фарғона_2010 й  9 ойлик  якун_Вазирлар маҳкамасининг 319-сонли қарори иловалари" xfId="10577"/>
    <cellStyle name="_Фарғона_2010 й  9 ойлик  якун_Вилоят  мева-сабзавот 2012" xfId="10580"/>
    <cellStyle name="_Фарғона_2010 й  9 ойлик  якун_Вилоят  мева-сабзавот 2012" xfId="10581"/>
    <cellStyle name="_Фарғона_2010 й  9 ойлик  якун_Қашқадарё Вилоят  мева-сабзавот 2012" xfId="10584"/>
    <cellStyle name="_Фарғона_2010 й  9 ойлик  якун_Қашқадарё Вилоят  мева-сабзавот 2012" xfId="10585"/>
    <cellStyle name="_Фарғона_2011  - 6 жадваллар ВЭС" xfId="10589"/>
    <cellStyle name="_Фарғона_2011  - 6 жадваллар ВЭС" xfId="10590"/>
    <cellStyle name="_Фарғона_2011  - 6 жадваллар Иқтисод свод4" xfId="10594"/>
    <cellStyle name="_Фарғона_2011  - 6 жадваллар Иқтисод свод4" xfId="10595"/>
    <cellStyle name="_Фарғона_2011  I чорак жадваллар ВЭС" xfId="10599"/>
    <cellStyle name="_Фарғона_2011  I чорак жадваллар ВЭС" xfId="10600"/>
    <cellStyle name="_Фарғона_2011 й  9 ойлик  якун" xfId="10604"/>
    <cellStyle name="_Фарғона_2011 й  9 ойлик  якун" xfId="10605"/>
    <cellStyle name="_Фарғона_2011 й  9 ойлик  якун_Вазирлар маҳкамасининг 319-сонли қарори иловалари" xfId="10608"/>
    <cellStyle name="_Фарғона_2011 й  9 ойлик  якун_Вазирлар маҳкамасининг 319-сонли қарори иловалари" xfId="10609"/>
    <cellStyle name="_Фарғона_2011 й  9 ойлик  якун_Вилоят  мева-сабзавот 2012" xfId="10612"/>
    <cellStyle name="_Фарғона_2011 й  9 ойлик  якун_Вилоят  мева-сабзавот 2012" xfId="10613"/>
    <cellStyle name="_Фарғона_2011 й  9 ойлик  якун_Қашқадарё Вилоят  мева-сабзавот 2012" xfId="10616"/>
    <cellStyle name="_Фарғона_2011 й  9 ойлик  якун_Қашқадарё Вилоят  мева-сабзавот 2012" xfId="10617"/>
    <cellStyle name="_Фарғона_Талаб ва унинг копланиши" xfId="10622"/>
    <cellStyle name="_Фарғона_Талаб ва унинг копланиши" xfId="10623"/>
    <cellStyle name="_Фарғона_Талаб ва унинг копланиши_Вазирлар маҳкамасининг 319-сонли қарори иловалари" xfId="10626"/>
    <cellStyle name="_Фарғона_Талаб ва унинг копланиши_Вазирлар маҳкамасининг 319-сонли қарори иловалари" xfId="10627"/>
    <cellStyle name="_Фарғона_Талаб ва унинг копланиши_Вилоят  мева-сабзавот 2012" xfId="10630"/>
    <cellStyle name="_Фарғона_Талаб ва унинг копланиши_Вилоят  мева-сабзавот 2012" xfId="10631"/>
    <cellStyle name="_Фарғона_Талаб ва унинг копланиши_Қашқадарё Вилоят  мева-сабзавот 2012" xfId="10634"/>
    <cellStyle name="_Фарғона_Талаб ва унинг копланиши_Қашқадарё Вилоят  мева-сабзавот 2012" xfId="10635"/>
    <cellStyle name="_Фарғона_Фаргона Мева сабзавот 2013 йил" xfId="10639"/>
    <cellStyle name="_Фарғона_Фаргона Мева сабзавот 2013 йил" xfId="10640"/>
    <cellStyle name="_Форма-ЯИЎ ва бандлик" xfId="10643"/>
    <cellStyle name="_Форма-ЯИЎ ва бандлик" xfId="10644"/>
    <cellStyle name="_Форма-ЯИЎ ва бандлик_Вазирлар маҳкамасининг 319-сонли қарори иловалари" xfId="10647"/>
    <cellStyle name="_Форма-ЯИЎ ва бандлик_Вазирлар маҳкамасининг 319-сонли қарори иловалари" xfId="10648"/>
    <cellStyle name="_Форма-ЯИЎ ва бандлик_Вилоят  мева-сабзавот 2012" xfId="10651"/>
    <cellStyle name="_Форма-ЯИЎ ва бандлик_Вилоят  мева-сабзавот 2012" xfId="10652"/>
    <cellStyle name="_Форма-ЯИЎ ва бандлик_Қашқадарё Вилоят  мева-сабзавот 2012" xfId="10655"/>
    <cellStyle name="_Форма-ЯИЎ ва бандлик_Қашқадарё Вилоят  мева-сабзавот 2012" xfId="10656"/>
    <cellStyle name="_Химия-11" xfId="10661"/>
    <cellStyle name="_Химия-11" xfId="10662"/>
    <cellStyle name="_Химия-11" xfId="10663"/>
    <cellStyle name="_Химия-11" xfId="10665"/>
    <cellStyle name="_Химия-11_Апрел кр такс иш хаки тулик 5.04.08 МБ га" xfId="10668"/>
    <cellStyle name="_Химия-11_Апрел кр такс иш хаки тулик 5.04.08 МБ га" xfId="10669"/>
    <cellStyle name="_ХОКИМГА 2009 й. 7 ойлик ЯНГИ ИШ УРИН ОХИРГИСИ. РАЗБОР" xfId="10672"/>
    <cellStyle name="_ХОКИМГА 2009 й. 7 ойлик ЯНГИ ИШ УРИН ОХИРГИСИ. РАЗБОР" xfId="10674"/>
    <cellStyle name="_ХОКИМГА 2009 й. 7 ойлик ЯНГИ ИШ УРИН ОХИРГИСИ. РАЗБОР_2009 йил   йиллик" xfId="10677"/>
    <cellStyle name="_ХОКИМГА 2009 й. 7 ойлик ЯНГИ ИШ УРИН ОХИРГИСИ. РАЗБОР_2009 йил   йиллик" xfId="10678"/>
    <cellStyle name="_ХОКИМГА 2009 й. 7 ойлик ЯНГИ ИШ УРИН ОХИРГИСИ. РАЗБОР_2009 йил   йиллик  хисоботлар" xfId="10681"/>
    <cellStyle name="_ХОКИМГА 2009 й. 7 ойлик ЯНГИ ИШ УРИН ОХИРГИСИ. РАЗБОР_2009 йил   йиллик  хисоботлар" xfId="10682"/>
    <cellStyle name="_ХОКИМГА 2009 й. 7 ойлик ЯНГИ ИШ УРИН ОХИРГИСИ. РАЗБОР_2010 йил   йиллик" xfId="10685"/>
    <cellStyle name="_ХОКИМГА 2009 й. 7 ойлик ЯНГИ ИШ УРИН ОХИРГИСИ. РАЗБОР_2010 йил   йиллик" xfId="10686"/>
    <cellStyle name="_ХОКИМГА 2009 й. 7 ойлик ЯНГИ ИШ УРИН ОХИРГИСИ. РАЗБОР_Талаб ва унинг копланиши" xfId="10689"/>
    <cellStyle name="_ХОКИМГА 2009 й. 7 ойлик ЯНГИ ИШ УРИН ОХИРГИСИ. РАЗБОР_Талаб ва унинг копланиши" xfId="10690"/>
    <cellStyle name="_ХОКИМГА 2009 й. 9 ойлик ЯНГИ ИШ УРИН ОХИРГИСИ. РАЗБОР" xfId="10694"/>
    <cellStyle name="_ХОКИМГА 2009 й. 9 ойлик ЯНГИ ИШ УРИН ОХИРГИСИ. РАЗБОР" xfId="10695"/>
    <cellStyle name="_ХОКИМГА 2009 й. 9 ойлик ЯНГИ ИШ УРИН ОХИРГИСИ. РАЗБОР_2009 йил   йиллик" xfId="10698"/>
    <cellStyle name="_ХОКИМГА 2009 й. 9 ойлик ЯНГИ ИШ УРИН ОХИРГИСИ. РАЗБОР_2009 йил   йиллик" xfId="10699"/>
    <cellStyle name="_ХОКИМГА 2009 й. 9 ойлик ЯНГИ ИШ УРИН ОХИРГИСИ. РАЗБОР_2009 йил   йиллик  хисоботлар" xfId="10703"/>
    <cellStyle name="_ХОКИМГА 2009 й. 9 ойлик ЯНГИ ИШ УРИН ОХИРГИСИ. РАЗБОР_2009 йил   йиллик  хисоботлар" xfId="10704"/>
    <cellStyle name="_ХОКИМГА 2009 й. 9 ойлик ЯНГИ ИШ УРИН ОХИРГИСИ. РАЗБОР_2010 йил   йиллик" xfId="10707"/>
    <cellStyle name="_ХОКИМГА 2009 й. 9 ойлик ЯНГИ ИШ УРИН ОХИРГИСИ. РАЗБОР_2010 йил   йиллик" xfId="10708"/>
    <cellStyle name="_ХОКИМГА 2009 й. 9 ойлик ЯНГИ ИШ УРИН ОХИРГИСИ. РАЗБОР_Талаб ва унинг копланиши" xfId="10712"/>
    <cellStyle name="_ХОКИМГА 2009 й. 9 ойлик ЯНГИ ИШ УРИН ОХИРГИСИ. РАЗБОР_Талаб ва унинг копланиши" xfId="10713"/>
    <cellStyle name="_Чиким Апрел ойи котди" xfId="4241"/>
    <cellStyle name="_Чиким Апрел ойи котди" xfId="4242"/>
    <cellStyle name="_Чиким Апрел ойи котди" xfId="4243"/>
    <cellStyle name="_Чиким Апрел ойи котди" xfId="4245"/>
    <cellStyle name="_Чиким Апрел ойи котди_Режа 2010" xfId="10836"/>
    <cellStyle name="_Чиким Апрел ойи котди_Режа 2010" xfId="10837"/>
    <cellStyle name="_Чиким Апрел ойи котди_Режа 2010" xfId="10839"/>
    <cellStyle name="_Чиким Апрел ойи котди_Режа 2010" xfId="10841"/>
    <cellStyle name="_Чиким Апрел ойи котди_Режа 2010_1 жадвал" xfId="10844"/>
    <cellStyle name="_Чиким Апрел ойи котди_Режа 2010_1 жадвал" xfId="10845"/>
    <cellStyle name="_Чиким Апрел ойи котди_Режа 2010_2010 мева сабзавот тайёри Тошкент режа" xfId="10848"/>
    <cellStyle name="_Чиким Апрел ойи котди_Режа 2010_2010 мева сабзавот тайёри Тошкент режа" xfId="10849"/>
    <cellStyle name="_Чиким Апрел ойи котди_УХКМ ва БИО форма 01. 02. 09" xfId="10856"/>
    <cellStyle name="_Чиким Апрел ойи котди_УХКМ ва БИО форма 01. 02. 09" xfId="10857"/>
    <cellStyle name="_Чиким Апрел ойи котди_УХКМ ва БИО форма 01. 02. 09" xfId="10859"/>
    <cellStyle name="_Чиким Апрел ойи котди_УХКМ ва БИО форма 01. 02. 09" xfId="10861"/>
    <cellStyle name="_Чиким июн" xfId="4250"/>
    <cellStyle name="_Чиким июн" xfId="4251"/>
    <cellStyle name="_Чиким июн" xfId="4253"/>
    <cellStyle name="_Чиким июн" xfId="4255"/>
    <cellStyle name="_Чиким июн_Апрел кр такс иш хаки тулик 5.04.08 МБ га" xfId="10866"/>
    <cellStyle name="_Чиким июн_Апрел кр такс иш хаки тулик 5.04.08 МБ га" xfId="10867"/>
    <cellStyle name="_Чиким июн_Апрел кр такс иш хаки тулик 5.04.08 МБ га" xfId="10869"/>
    <cellStyle name="_Чиким июн_Апрел кр такс иш хаки тулик 5.04.08 МБ га" xfId="10871"/>
    <cellStyle name="_Чиким июн_ЛИЗИНГ МОНИТОРИНГИ-1.11.08й русумлар буйича" xfId="10884"/>
    <cellStyle name="_Чиким июн_ЛИЗИНГ МОНИТОРИНГИ-1.11.08й русумлар буйича" xfId="10885"/>
    <cellStyle name="_Чиким июн_ЛИЗИНГ МОНИТОРИНГИ-1.11.08й русумлар буйича" xfId="10887"/>
    <cellStyle name="_Чиким июн_ЛИЗИНГ МОНИТОРИНГИ-1.11.08й русумлар буйича" xfId="10889"/>
    <cellStyle name="_Чиким июн_Режа 2010" xfId="10894"/>
    <cellStyle name="_Чиким июн_Режа 2010" xfId="10895"/>
    <cellStyle name="_Чиким июн_Режа 2010" xfId="10897"/>
    <cellStyle name="_Чиким июн_Режа 2010" xfId="10899"/>
    <cellStyle name="_Чиким июн_Режа 2010_1 жадвал" xfId="10902"/>
    <cellStyle name="_Чиким июн_Режа 2010_1 жадвал" xfId="10903"/>
    <cellStyle name="_Чиким июн_Режа 2010_2010 мева сабзавот тайёри Тошкент режа" xfId="10906"/>
    <cellStyle name="_Чиким июн_Режа 2010_2010 мева сабзавот тайёри Тошкент режа" xfId="10907"/>
    <cellStyle name="_Чиким июн_УХКМ ва БИО форма 01. 02. 09" xfId="10914"/>
    <cellStyle name="_Чиким июн_УХКМ ва БИО форма 01. 02. 09" xfId="10915"/>
    <cellStyle name="_Чиким июн_УХКМ ва БИО форма 01. 02. 09" xfId="10917"/>
    <cellStyle name="_Чиким июн_УХКМ ва БИО форма 01. 02. 09" xfId="10919"/>
    <cellStyle name="_Энг охирги экипаж-1" xfId="4260"/>
    <cellStyle name="_Энг охирги экипаж-1" xfId="4261"/>
    <cellStyle name="_Энг охирги экипаж-1" xfId="4263"/>
    <cellStyle name="_Энг охирги экипаж-1" xfId="4265"/>
    <cellStyle name="_Энг охирги экипаж-1_Режа 2010" xfId="11152"/>
    <cellStyle name="_Энг охирги экипаж-1_Режа 2010" xfId="11153"/>
    <cellStyle name="_Энг охирги экипаж-1_Режа 2010" xfId="11155"/>
    <cellStyle name="_Энг охирги экипаж-1_Режа 2010" xfId="11157"/>
    <cellStyle name="_Энг охирги экипаж-1_Режа 2010_1 жадвал" xfId="11160"/>
    <cellStyle name="_Энг охирги экипаж-1_Режа 2010_1 жадвал" xfId="11161"/>
    <cellStyle name="_Энг охирги экипаж-1_Режа 2010_2010 мева сабзавот тайёри Тошкент режа" xfId="11164"/>
    <cellStyle name="_Энг охирги экипаж-1_Режа 2010_2010 мева сабзавот тайёри Тошкент режа" xfId="11165"/>
    <cellStyle name="_Энг охирги экипаж-1_УХКМ ва БИО форма 01. 02. 09" xfId="11172"/>
    <cellStyle name="_Энг охирги экипаж-1_УХКМ ва БИО форма 01. 02. 09" xfId="11173"/>
    <cellStyle name="_Энг охирги экипаж-1_УХКМ ва БИО форма 01. 02. 09" xfId="11175"/>
    <cellStyle name="_Энг охирги экипаж-1_УХКМ ва БИО форма 01. 02. 09" xfId="11177"/>
    <cellStyle name="" xfId="3684"/>
    <cellStyle name="" xfId="3685"/>
    <cellStyle name="_+СВОД  Узбекча Кашкадарё" xfId="4749"/>
    <cellStyle name="_05,06,2007 йилга сводка Дустлик 2" xfId="3699"/>
    <cellStyle name="_1 август 2006 йилдан" xfId="3707"/>
    <cellStyle name="_1 август 2006 йилдан" xfId="3709"/>
    <cellStyle name="_1 август 2006 йилдан_Режа 2010" xfId="4861"/>
    <cellStyle name="_1 август 2006 йилдан_Режа 2010" xfId="4863"/>
    <cellStyle name="_1 август 2006 йилдан_УХКМ ва БИО форма 01. 02. 09" xfId="4881"/>
    <cellStyle name="_1 август 2006 йилдан_УХКМ ва БИО форма 01. 02. 09" xfId="4883"/>
    <cellStyle name="_1 августга бешта формани бошкатдан тайёрланди" xfId="3717"/>
    <cellStyle name="_1 августга бешта формани бошкатдан тайёрланди" xfId="3719"/>
    <cellStyle name="_1 августга бешта формани бошкатдан тайёрланди_Режа 2010" xfId="4899"/>
    <cellStyle name="_1 августга бешта формани бошкатдан тайёрланди_Режа 2010" xfId="4901"/>
    <cellStyle name="_1 августга бешта формани бошкатдан тайёрланди_УХКМ ва БИО форма 01. 02. 09" xfId="4919"/>
    <cellStyle name="_1 августга бешта формани бошкатдан тайёрланди_УХКМ ва БИО форма 01. 02. 09" xfId="4921"/>
    <cellStyle name="_12.05.06" xfId="3728"/>
    <cellStyle name="_12.05.06" xfId="3730"/>
    <cellStyle name="_12.05.06_Апрел кр такс иш хаки тулик 5.04.08 МБ га" xfId="4989"/>
    <cellStyle name="_12.05.06_Апрел кр такс иш хаки тулик 5.04.08 МБ га" xfId="4991"/>
    <cellStyle name="_12.05.06_ЛИЗИНГ МОНИТОРИНГИ-1.11.08й русумлар буйича" xfId="5007"/>
    <cellStyle name="_12.05.06_ЛИЗИНГ МОНИТОРИНГИ-1.11.08й русумлар буйича" xfId="5009"/>
    <cellStyle name="_12.05.06_Режа 2010" xfId="5017"/>
    <cellStyle name="_12.05.06_Режа 2010" xfId="5019"/>
    <cellStyle name="_12.05.06_УХКМ ва БИО форма 01. 02. 09" xfId="5029"/>
    <cellStyle name="_12.05.06_УХКМ ва БИО форма 01. 02. 09" xfId="5031"/>
    <cellStyle name="_15-05-07 га форма" xfId="3738"/>
    <cellStyle name="_15-05-07 га форма" xfId="3740"/>
    <cellStyle name="_15-05-07 га форма_Режа 2010" xfId="5052"/>
    <cellStyle name="_15-05-07 га форма_Режа 2010" xfId="5054"/>
    <cellStyle name="_15-05-07 га форма_УХКМ ва БИО форма 01. 02. 09" xfId="5072"/>
    <cellStyle name="_15-05-07 га форма_УХКМ ва БИО форма 01. 02. 09" xfId="5074"/>
    <cellStyle name="_17,09,2006" xfId="3748"/>
    <cellStyle name="_17,09,2006" xfId="3750"/>
    <cellStyle name="_17,09,2006_Режа 2010" xfId="5090"/>
    <cellStyle name="_17,09,2006_Режа 2010" xfId="5092"/>
    <cellStyle name="_17,09,2006_УХКМ ва БИО форма 01. 02. 09" xfId="5102"/>
    <cellStyle name="_17,09,2006_УХКМ ва БИО форма 01. 02. 09" xfId="5104"/>
    <cellStyle name="_18 жадвал сан" xfId="5109"/>
    <cellStyle name="_2006 йил хосили учун чиким Счёт фактура" xfId="3761"/>
    <cellStyle name="_2006 йил хосили учун чиким Счёт фактура_Апрел кр такс иш хаки тулик 5.04.08 МБ га" xfId="5385"/>
    <cellStyle name="_2006 йил хосили учун чиким Счёт фактура_Апрел кр такс иш хаки тулик 5.04.08 МБ га" xfId="5387"/>
    <cellStyle name="_2006 йил хосили учун чиким Счёт фактура_ЛИЗИНГ МОНИТОРИНГИ-1.11.08й русумлар буйича" xfId="5403"/>
    <cellStyle name="_2006 йил хосили учун чиким Счёт фактура_ЛИЗИНГ МОНИТОРИНГИ-1.11.08й русумлар буйича" xfId="5405"/>
    <cellStyle name="_2006 йил хосили учун чиким Счёт фактура_Режа 2010" xfId="5413"/>
    <cellStyle name="_2006 йил хосили учун чиким Счёт фактура_Режа 2010" xfId="5415"/>
    <cellStyle name="_2006 йил хосили учун чиким Счёт фактура_УХКМ ва БИО форма 01. 02. 09" xfId="5433"/>
    <cellStyle name="_2006 йил хосили учун чиким Счёт фактура_УХКМ ва БИО форма 01. 02. 09" xfId="5435"/>
    <cellStyle name="_2007 йил январ чиким котди" xfId="3769"/>
    <cellStyle name="_2007 йил январ чиким котди" xfId="3771"/>
    <cellStyle name="_2007 йил январ чиким котди_Режа 2010" xfId="5452"/>
    <cellStyle name="_2007 йил январ чиким котди_Режа 2010" xfId="5454"/>
    <cellStyle name="_2007 йил январ чиким котди_УХКМ ва БИО форма 01. 02. 09" xfId="5472"/>
    <cellStyle name="_2007 йил январ чиким котди_УХКМ ва БИО форма 01. 02. 09" xfId="5474"/>
    <cellStyle name="_2009 й  ойлик китобча  йигма булимга савдо булими январ июнl" xfId="5510"/>
    <cellStyle name="_3 Сводка 16,04,07" xfId="3783"/>
    <cellStyle name="_3 Сводка 16,04,07_Апрел кр такс иш хаки тулик 5.04.08 МБ га" xfId="5744"/>
    <cellStyle name="_3 Сводка 16,04,07_Апрел кр такс иш хаки тулик 5.04.08 МБ га" xfId="5746"/>
    <cellStyle name="_3 Сводка 16,04,07_ЛИЗИНГ МОНИТОРИНГИ-1.11.08й русумлар буйича" xfId="5762"/>
    <cellStyle name="_3 Сводка 16,04,07_ЛИЗИНГ МОНИТОРИНГИ-1.11.08й русумлар буйича" xfId="5764"/>
    <cellStyle name="_3 Сводка 16,04,07_Режа 2010" xfId="5772"/>
    <cellStyle name="_3 Сводка 16,04,07_Режа 2010" xfId="5774"/>
    <cellStyle name="_3 Сводка 16,04,07_УХКМ ва БИО форма 01. 02. 09" xfId="5792"/>
    <cellStyle name="_3 Сводка 16,04,07_УХКМ ва БИО форма 01. 02. 09" xfId="5794"/>
    <cellStyle name="_MONITOR 08-05-07 Вилоятга" xfId="3791"/>
    <cellStyle name="_MONITOR 08-05-07 Вилоятга" xfId="3793"/>
    <cellStyle name="_MONITOR 08-05-07 Вилоятга_Режа 2010" xfId="6106"/>
    <cellStyle name="_MONITOR 08-05-07 Вилоятга_Режа 2010" xfId="6108"/>
    <cellStyle name="_MONITOR 08-05-07 Вилоятга_УХКМ ва БИО форма 01. 02. 09" xfId="6126"/>
    <cellStyle name="_MONITOR 08-05-07 Вилоятга_УХКМ ва БИО форма 01. 02. 09" xfId="6128"/>
    <cellStyle name="_MONITOR 15-05-07 ВилоятгаААА" xfId="3801"/>
    <cellStyle name="_MONITOR 15-05-07 ВилоятгаААА" xfId="3803"/>
    <cellStyle name="_MONITOR 15-05-07 ВилоятгаААА_Режа 2010" xfId="6144"/>
    <cellStyle name="_MONITOR 15-05-07 ВилоятгаААА_Режа 2010" xfId="6146"/>
    <cellStyle name="_MONITOR 15-05-07 ВилоятгаААА_УХКМ ва БИО форма 01. 02. 09" xfId="6164"/>
    <cellStyle name="_MONITOR 15-05-07 ВилоятгаААА_УХКМ ва БИО форма 01. 02. 09" xfId="6166"/>
    <cellStyle name="_MONITOR 17-05-07 Вилоятгааа" xfId="3811"/>
    <cellStyle name="_MONITOR 17-05-07 Вилоятгааа" xfId="3813"/>
    <cellStyle name="_MONITOR 24-02-07 JJJ Охиргиси" xfId="3821"/>
    <cellStyle name="_MONITOR 24-02-07 JJJ Охиргиси" xfId="3823"/>
    <cellStyle name="_MONITOR 24-02-07 JJJ Охиргиси_Режа 2010" xfId="6208"/>
    <cellStyle name="_MONITOR 24-02-07 JJJ Охиргиси_Режа 2010" xfId="6210"/>
    <cellStyle name="_MONITOR 24-02-07 JJJ Охиргиси_УХКМ ва БИО форма 01. 02. 09" xfId="6228"/>
    <cellStyle name="_MONITOR 24-02-07 JJJ Охиргиси_УХКМ ва БИО форма 01. 02. 09" xfId="6230"/>
    <cellStyle name="_SVOD SHINA" xfId="6329"/>
    <cellStyle name="_SVOD SHINA" xfId="6331"/>
    <cellStyle name="_SVOD SHINA_УХКМ ва БИО форма 01. 02. 09" xfId="6339"/>
    <cellStyle name="_SVOD SHINA_УХКМ ва БИО форма 01. 02. 09" xfId="6341"/>
    <cellStyle name="_АКЧАБОЙ АКАГА 1-озиклантириш фонд" xfId="3831"/>
    <cellStyle name="_АКЧАБОЙ АКАГА 1-озиклантириш фонд" xfId="3833"/>
    <cellStyle name="_Апрел кр такс иш хаки тулик 5.04.08 МБ га" xfId="6437"/>
    <cellStyle name="_Апрел кр такс иш хаки тулик 5.04.08 МБ га" xfId="6439"/>
    <cellStyle name="_Апрел кредитдан тушди 19-04" xfId="6447"/>
    <cellStyle name="_Апрел кредитдан тушди 19-04" xfId="6449"/>
    <cellStyle name="_Апрел-режа-ксхб" xfId="6461"/>
    <cellStyle name="_Апрел-режа-ксхб" xfId="6463"/>
    <cellStyle name="_банк вилоят" xfId="6475"/>
    <cellStyle name="_Вахобга галла кредит буйича 30 май" xfId="6633"/>
    <cellStyle name="_Вилоят буйича 9-форма лизинг" xfId="6649"/>
    <cellStyle name="_Вилоят буйича 9-форма лизинг" xfId="6651"/>
    <cellStyle name="_Вилоят буйича март ойи 2.03.08 факт банкка талаб" xfId="6659"/>
    <cellStyle name="_Вилоят буйича март ойи 2.03.08 факт банкка талаб" xfId="6661"/>
    <cellStyle name="_Вилоят охирги мониторинг 18-04-07 кейинги" xfId="3848"/>
    <cellStyle name="_Вилоят охирги мониторинг 18-04-07 кейинги" xfId="3850"/>
    <cellStyle name="_Вилоят охирги мониторинг 18-04-07 кейинги_Режа 2010" xfId="6690"/>
    <cellStyle name="_Вилоят охирги мониторинг 18-04-07 кейинги_Режа 2010" xfId="6692"/>
    <cellStyle name="_Вилоят охирги мониторинг 18-04-07 кейинги_УХКМ ва БИО форма 01. 02. 09" xfId="6710"/>
    <cellStyle name="_Вилоят охирги мониторинг 18-04-07 кейинги_УХКМ ва БИО форма 01. 02. 09" xfId="6712"/>
    <cellStyle name="_Вилоят охирги мониторинг 20-04-07 кейинги" xfId="3858"/>
    <cellStyle name="_Вилоят охирги мониторинг 20-04-07 кейинги" xfId="3860"/>
    <cellStyle name="_Вилоят охирги мониторинг 20-04-07 кейинги_Режа 2010" xfId="6728"/>
    <cellStyle name="_Вилоят охирги мониторинг 20-04-07 кейинги_Режа 2010" xfId="6730"/>
    <cellStyle name="_Вилоят охирги мониторинг 20-04-07 кейинги_УХКМ ва БИО форма 01. 02. 09" xfId="6748"/>
    <cellStyle name="_Вилоят охирги мониторинг 20-04-07 кейинги_УХКМ ва БИО форма 01. 02. 09" xfId="6750"/>
    <cellStyle name="_Вилоят охиргиси" xfId="6756"/>
    <cellStyle name="_Вилоятга Эканамис маълумотлари" xfId="3869"/>
    <cellStyle name="_Вилоятга Эканамис маълумотлари_Режа 2010" xfId="6772"/>
    <cellStyle name="_Вилоятга Эканамис маълумотлари_Режа 2010" xfId="6774"/>
    <cellStyle name="_Вилоятга Эканамис маълумотлари_УХКМ ва БИО форма 01. 02. 09" xfId="6792"/>
    <cellStyle name="_Вилоятга Эканамис маълумотлари_УХКМ ва БИО форма 01. 02. 09" xfId="6794"/>
    <cellStyle name="_Вилоят-химия-монитор-камай-21-04-07-агп" xfId="3877"/>
    <cellStyle name="_Вилоят-химия-монитор-камай-21-04-07-агп" xfId="3879"/>
    <cellStyle name="_Вилоят-химия-монитор-камай-21-04-07-агп_Режа 2010" xfId="6811"/>
    <cellStyle name="_Вилоят-химия-монитор-камай-21-04-07-агп_Режа 2010" xfId="6813"/>
    <cellStyle name="_Вилоят-химия-монитор-камай-21-04-07-агп_УХКМ ва БИО форма 01. 02. 09" xfId="6831"/>
    <cellStyle name="_Вилоят-химия-монитор-камай-21-04-07-агп_УХКМ ва БИО форма 01. 02. 09" xfId="6833"/>
    <cellStyle name="_ВМ 1-1.9 ж вил своди янгиси" xfId="6837"/>
    <cellStyle name="_Галла -2008 (Сентябр,октябр) -00121" xfId="6863"/>
    <cellStyle name="_Галла -2008 (Сентябр,октябр) -00138" xfId="6875"/>
    <cellStyle name="_Галла -2008 (Сентябр,октябр) -00138" xfId="6877"/>
    <cellStyle name="_Галла -2008 (Сентябр,октябр)-00140" xfId="6889"/>
    <cellStyle name="_Галла -2008 (Сентябр,октябр)-00140" xfId="6891"/>
    <cellStyle name="_ГАЛЛА МАРТ (Низом)" xfId="6903"/>
    <cellStyle name="_ГАЛЛА МАРТ (Низом)" xfId="6905"/>
    <cellStyle name="_ГАЛЛА МАРТ (Низом)_УХКМ ва БИО форма 01. 02. 09" xfId="6913"/>
    <cellStyle name="_ГАЛЛА МАРТ (Низом)_УХКМ ва БИО форма 01. 02. 09" xfId="6915"/>
    <cellStyle name="_Граф.туман.буй.28.09.11." xfId="6920"/>
    <cellStyle name="_Дискетга аа" xfId="3888"/>
    <cellStyle name="_Дискетга аа_Режа 2010" xfId="7195"/>
    <cellStyle name="_Дискетга аа_Режа 2010" xfId="7197"/>
    <cellStyle name="_Дискетга аа_УХКМ ва БИО форма 01. 02. 09" xfId="7207"/>
    <cellStyle name="_Дискетга аа_УХКМ ва БИО форма 01. 02. 09" xfId="7209"/>
    <cellStyle name="_Дустлик 01,10,06" xfId="3896"/>
    <cellStyle name="_Дустлик 01,10,06" xfId="3898"/>
    <cellStyle name="_Дустлик 01,10,06_Режа 2010" xfId="7239"/>
    <cellStyle name="_Дустлик 01,10,06_Режа 2010" xfId="7241"/>
    <cellStyle name="_Дустлик 01,10,06_УХКМ ва БИО форма 01. 02. 09" xfId="7259"/>
    <cellStyle name="_Дустлик 01,10,06_УХКМ ва БИО форма 01. 02. 09" xfId="7261"/>
    <cellStyle name="_Дустлик 13,10,061 га " xfId="3906"/>
    <cellStyle name="_Дустлик 13,10,061 га " xfId="3908"/>
    <cellStyle name="_Дустлик 13,10,061 га _Режа 2010" xfId="7277"/>
    <cellStyle name="_Дустлик 13,10,061 га _Режа 2010" xfId="7279"/>
    <cellStyle name="_Дустлик 13,10,061 га _УХКМ ва БИО форма 01. 02. 09" xfId="7289"/>
    <cellStyle name="_Дустлик 13,10,061 га _УХКМ ва БИО форма 01. 02. 09" xfId="7291"/>
    <cellStyle name="_Дустлик 15,09,06 мониторинг" xfId="3916"/>
    <cellStyle name="_Дустлик 15,09,06 мониторинг" xfId="3918"/>
    <cellStyle name="_Дустлик 15,09,06 мониторинг_Режа 2010" xfId="7307"/>
    <cellStyle name="_Дустлик 15,09,06 мониторинг_Режа 2010" xfId="7309"/>
    <cellStyle name="_Дустлик 15,09,06 мониторинг_УХКМ ва БИО форма 01. 02. 09" xfId="7319"/>
    <cellStyle name="_Дустлик 15,09,06 мониторинг_УХКМ ва БИО форма 01. 02. 09" xfId="7321"/>
    <cellStyle name="_Дустлик 2-05-07 мониторинг янг" xfId="3926"/>
    <cellStyle name="_Дустлик 2-05-07 мониторинг янг" xfId="3928"/>
    <cellStyle name="_Дустлик 31-05-07 Вилоятга" xfId="3936"/>
    <cellStyle name="_Дустлик 31-05-07 Вилоятга" xfId="3938"/>
    <cellStyle name="_Дустлик 31-05-07 Вилоятга_Режа 2010" xfId="7363"/>
    <cellStyle name="_Дустлик 31-05-07 Вилоятга_Режа 2010" xfId="7365"/>
    <cellStyle name="_Дустлик 31-05-07 Вилоятга_УХКМ ва БИО форма 01. 02. 09" xfId="7383"/>
    <cellStyle name="_Дустлик 31-05-07 Вилоятга_УХКМ ва БИО форма 01. 02. 09" xfId="7385"/>
    <cellStyle name="_Дустлик анализ 30-07-06" xfId="3946"/>
    <cellStyle name="_Дустлик анализ 30-07-06" xfId="3948"/>
    <cellStyle name="_Дустлик анализ 30-07-06_Режа 2010" xfId="7401"/>
    <cellStyle name="_Дустлик анализ 30-07-06_Режа 2010" xfId="7403"/>
    <cellStyle name="_Дустлик анализ 30-07-06_УХКМ ва БИО форма 01. 02. 09" xfId="7421"/>
    <cellStyle name="_Дустлик анализ 30-07-06_УХКМ ва БИО форма 01. 02. 09" xfId="7423"/>
    <cellStyle name="_Дустлик пахта 04-06-07" xfId="7431"/>
    <cellStyle name="_Дустлик пахта 04-06-07" xfId="7433"/>
    <cellStyle name="_Дустлик пахта 16-06-07" xfId="3956"/>
    <cellStyle name="_Дустлик пахта 16-06-07" xfId="3958"/>
    <cellStyle name="_Дустлик сводка 08-06-07 й Вилоятга" xfId="3966"/>
    <cellStyle name="_Дустлик сводка 08-06-07 й Вилоятга" xfId="3968"/>
    <cellStyle name="_Дустлик сводка 08-06-07 й Вилоятга_Режа 2010" xfId="7475"/>
    <cellStyle name="_Дустлик сводка 08-06-07 й Вилоятга_Режа 2010" xfId="7477"/>
    <cellStyle name="_Дустлик сводка 09-06-07 й Вилоятга" xfId="3976"/>
    <cellStyle name="_Дустлик сводка 09-06-07 й Вилоятга" xfId="3978"/>
    <cellStyle name="_Дустлик сводка 09-06-07 й Вилоятга_Режа 2010" xfId="7503"/>
    <cellStyle name="_Дустлик сводка 09-06-07 й Вилоятга_Режа 2010" xfId="7505"/>
    <cellStyle name="_Дустлик сводка 10-06-07 й Вилоятга" xfId="3986"/>
    <cellStyle name="_Дустлик сводка 10-06-07 й Вилоятга" xfId="3988"/>
    <cellStyle name="_Дустлик сводка 10-06-07 й Вилоятга_Режа 2010" xfId="7531"/>
    <cellStyle name="_Дустлик сводка 10-06-07 й Вилоятга_Режа 2010" xfId="7533"/>
    <cellStyle name="_Дустлик сводка 1-06-07" xfId="3996"/>
    <cellStyle name="_Дустлик сводка 1-06-07" xfId="3998"/>
    <cellStyle name="_Дустлик сводка 1-06-07_Режа 2010" xfId="7559"/>
    <cellStyle name="_Дустлик сводка 1-06-07_Режа 2010" xfId="7561"/>
    <cellStyle name="_Дустлик сводка 1-06-07_УХКМ ва БИО форма 01. 02. 09" xfId="7579"/>
    <cellStyle name="_Дустлик сводка 1-06-07_УХКМ ва БИО форма 01. 02. 09" xfId="7581"/>
    <cellStyle name="_Дустлик сводка 11-06-07 й Вилоятга" xfId="4006"/>
    <cellStyle name="_Дустлик сводка 11-06-07 й Вилоятга" xfId="4008"/>
    <cellStyle name="_Дустлик сводка 11-06-07 й Вилоятга_Режа 2010" xfId="7597"/>
    <cellStyle name="_Дустлик сводка 11-06-07 й Вилоятга_Режа 2010" xfId="7599"/>
    <cellStyle name="_Дустлик сводка 13-06-07 й Вилоятга" xfId="4016"/>
    <cellStyle name="_Дустлик сводка 13-06-07 й Вилоятга" xfId="4018"/>
    <cellStyle name="_Дустлик сводка 13-06-07 й Вилоятга_Режа 2010" xfId="7625"/>
    <cellStyle name="_Дустлик сводка 13-06-07 й Вилоятга_Режа 2010" xfId="7627"/>
    <cellStyle name="_Ёпилган форма туланган 13-03-07" xfId="4026"/>
    <cellStyle name="_Ёпилган форма туланган 13-03-07" xfId="4028"/>
    <cellStyle name="_Ёпилган форма туланган 13-03-07_Режа 2010" xfId="7654"/>
    <cellStyle name="_Ёпилган форма туланган 13-03-07_Режа 2010" xfId="7656"/>
    <cellStyle name="_Ёпилган форма туланган 13-03-07_УХКМ ва БИО форма 01. 02. 09" xfId="7674"/>
    <cellStyle name="_Ёпилган форма туланган 13-03-07_УХКМ ва БИО форма 01. 02. 09" xfId="7676"/>
    <cellStyle name="_Жадвал" xfId="7684"/>
    <cellStyle name="_Жадвал" xfId="7686"/>
    <cellStyle name="_Жадвал_Апрел кр такс иш хаки тулик 5.04.08 МБ га" xfId="7694"/>
    <cellStyle name="_Жадвал_Апрел кр такс иш хаки тулик 5.04.08 МБ га" xfId="7696"/>
    <cellStyle name="_Жадвал_ЛИЗИНГ МОНИТОРИНГИ-1.11.08й русумлар буйича" xfId="7704"/>
    <cellStyle name="_Жадвал_ЛИЗИНГ МОНИТОРИНГИ-1.11.08й русумлар буйича" xfId="7706"/>
    <cellStyle name="_Жадвал_УХКМ ва БИО форма 01. 02. 09" xfId="7714"/>
    <cellStyle name="_Жадвал_УХКМ ва БИО форма 01. 02. 09" xfId="7716"/>
    <cellStyle name="_Жиззах вилоят 1-чорак хис" xfId="7731"/>
    <cellStyle name="_Зарбдор туман" xfId="7896"/>
    <cellStyle name="_Зафаробод Кредит1111" xfId="7904"/>
    <cellStyle name="_Зафаробод Кредит1111" xfId="7906"/>
    <cellStyle name="_Зафаробод Кредит1111_Апрел кр такс иш хаки тулик 5.04.08 МБ га" xfId="7914"/>
    <cellStyle name="_Зафаробод Кредит1111_Апрел кр такс иш хаки тулик 5.04.08 МБ га" xfId="7916"/>
    <cellStyle name="_Зафаробод Кредит1111_ЛИЗИНГ МОНИТОРИНГИ-1.11.08й русумлар буйича" xfId="7924"/>
    <cellStyle name="_Зафаробод Кредит1111_ЛИЗИНГ МОНИТОРИНГИ-1.11.08й русумлар буйича" xfId="7926"/>
    <cellStyle name="_Зафаробод Кредит1111_УХКМ ва БИО форма 01. 02. 09" xfId="7934"/>
    <cellStyle name="_Зафаробод Кредит1111_УХКМ ва БИО форма 01. 02. 09" xfId="7936"/>
    <cellStyle name="_Зафаробод ПТК 1 май" xfId="4036"/>
    <cellStyle name="_Зафаробод ПТК 1 май" xfId="4038"/>
    <cellStyle name="_Зафаробод-19-олтин" xfId="4046"/>
    <cellStyle name="_Зафаробод-19-олтин" xfId="4048"/>
    <cellStyle name="_иктисодга" xfId="7998"/>
    <cellStyle name="_ЛИЗИНГ МОНИТОРИНГИ-1.11.08й русумлар буйича" xfId="8378"/>
    <cellStyle name="_МАЙ кредит таксимоти 7 май БАНКЛАРГА" xfId="4058"/>
    <cellStyle name="_МАЙ кредит таксимоти 7 май БАНКЛАРГА" xfId="4060"/>
    <cellStyle name="_Май ойи кредит 14-05-07" xfId="4068"/>
    <cellStyle name="_Май ойи кредит 14-05-07" xfId="4070"/>
    <cellStyle name="_Май ойи кредит 15-05-07 Вилоятга" xfId="4078"/>
    <cellStyle name="_Май ойи кредит 15-05-07 Вилоятга" xfId="4080"/>
    <cellStyle name="_Май ойи кредит 23-05-07 Вилоятга" xfId="4088"/>
    <cellStyle name="_Май ойи кредит 23-05-07 Вилоятга" xfId="4090"/>
    <cellStyle name="_Макет мониторинг 2009" xfId="8493"/>
    <cellStyle name="_Март ойи талаби вилоят" xfId="8642"/>
    <cellStyle name="_Март ойига талаб арнасой" xfId="8650"/>
    <cellStyle name="_Март ойига талаб арнасой" xfId="8652"/>
    <cellStyle name="_Март ойига талаб арнасой_УХКМ ва БИО форма 01. 02. 09" xfId="8660"/>
    <cellStyle name="_Март ойига талаб арнасой_УХКМ ва БИО форма 01. 02. 09" xfId="8662"/>
    <cellStyle name="_МАРТ-СВОД-01" xfId="8671"/>
    <cellStyle name="_МАРТ-СВОД-01" xfId="8673"/>
    <cellStyle name="_МВЭС Хусанбой" xfId="8679"/>
    <cellStyle name="_Мирзачул 24-10-2007 йил" xfId="4098"/>
    <cellStyle name="_Мирзачул 27-10-2007 йил" xfId="4106"/>
    <cellStyle name="_Мирзачул 27-10-2007 йил" xfId="4108"/>
    <cellStyle name="_Мирзачул пахта 07-06-07" xfId="4116"/>
    <cellStyle name="_Мирзачул пахта 07-06-07" xfId="4118"/>
    <cellStyle name="_Мирзачул пахта 16-06-07" xfId="4126"/>
    <cellStyle name="_Мирзачул пахта 16-06-07" xfId="4128"/>
    <cellStyle name="_Мирзачул-16-11-07" xfId="4136"/>
    <cellStyle name="_Мирзачул-16-11-07" xfId="4138"/>
    <cellStyle name="_Мирзачул-19-олтин" xfId="4146"/>
    <cellStyle name="_Мирзачул-19-олтин" xfId="4148"/>
    <cellStyle name="_Мониторинг 01-05-07 Вилоят" xfId="4156"/>
    <cellStyle name="_Мониторинг 01-05-07 Вилоят" xfId="4158"/>
    <cellStyle name="_мониторинг 20103 савдо январ-март   ойи йигма булимга" xfId="8955"/>
    <cellStyle name="_Мониторинг 30-04-07 Вилоят" xfId="4167"/>
    <cellStyle name="_Мониторинг 31,08,06" xfId="4175"/>
    <cellStyle name="_Мониторинг 31,08,06" xfId="4177"/>
    <cellStyle name="_Мониторинг 31,08,06_Режа 2010" xfId="8997"/>
    <cellStyle name="_Мониторинг 31,08,06_Режа 2010" xfId="8999"/>
    <cellStyle name="_Мониторинг 31,08,06_УХКМ ва БИО форма 01. 02. 09" xfId="9009"/>
    <cellStyle name="_Мониторинг 31,08,06_УХКМ ва БИО форма 01. 02. 09" xfId="9011"/>
    <cellStyle name="_ОБЛПЛАН жадваллар-2009 6 ой ТАЙЁР" xfId="9136"/>
    <cellStyle name="_олтингугут" xfId="4187"/>
    <cellStyle name="_олтингугут_Режа 2010" xfId="9170"/>
    <cellStyle name="_олтингугут_Режа 2010" xfId="9172"/>
    <cellStyle name="_олтингугут_УХКМ ва БИО форма 01. 02. 09" xfId="9190"/>
    <cellStyle name="_олтингугут_УХКМ ва БИО форма 01. 02. 09" xfId="9192"/>
    <cellStyle name="_П+Г-2007 апрел_форма" xfId="9201"/>
    <cellStyle name="_П+Г-2007 апрел_форма" xfId="9203"/>
    <cellStyle name="_П+Г-2007 МАЙ_18" xfId="9215"/>
    <cellStyle name="_П+Г-2007 МАЙ_18" xfId="9217"/>
    <cellStyle name="_П+Г-2007 МАЙ_янги" xfId="9229"/>
    <cellStyle name="_П+Г-2007 МАЙ_янги" xfId="9231"/>
    <cellStyle name="_Парр исси СВОД" xfId="9239"/>
    <cellStyle name="_ПАХТА КРЕДИТ 2008 МАРТ " xfId="9249"/>
    <cellStyle name="_Пахта-2007 апрел кредит" xfId="9257"/>
    <cellStyle name="_Пахта-2007 апрел кредит" xfId="9259"/>
    <cellStyle name="_Пахта-2007 апрел кредит_Апрел кр такс иш хаки тулик 5.04.08 МБ га" xfId="9267"/>
    <cellStyle name="_Пахта-2007 апрел кредит_Апрел кр такс иш хаки тулик 5.04.08 МБ га" xfId="9269"/>
    <cellStyle name="_Пахта-2007 апрел кредит_ЛИЗИНГ МОНИТОРИНГИ-1.11.08й русумлар буйича" xfId="9277"/>
    <cellStyle name="_Пахта-2007 апрел кредит_ЛИЗИНГ МОНИТОРИНГИ-1.11.08й русумлар буйича" xfId="9279"/>
    <cellStyle name="_Пахта-2007 апрел кредит_УХКМ ва БИО форма 01. 02. 09" xfId="9287"/>
    <cellStyle name="_Пахта-2007 апрел кредит_УХКМ ва БИО форма 01. 02. 09" xfId="9289"/>
    <cellStyle name="_Пахта-Галла-Апрел-Кредит" xfId="9297"/>
    <cellStyle name="_Пахта-Галла-Апрел-Кредит" xfId="9299"/>
    <cellStyle name="_Пахта-Галла-Апрел-Кредит_Апрел кр такс иш хаки тулик 5.04.08 МБ га" xfId="9307"/>
    <cellStyle name="_Пахта-Галла-Апрел-Кредит_Апрел кр такс иш хаки тулик 5.04.08 МБ га" xfId="9309"/>
    <cellStyle name="_Пахта-Галла-Апрел-Кредит_ЛИЗИНГ МОНИТОРИНГИ-1.11.08й русумлар буйича" xfId="9317"/>
    <cellStyle name="_Пахта-Галла-Апрел-Кредит_ЛИЗИНГ МОНИТОРИНГИ-1.11.08й русумлар буйича" xfId="9319"/>
    <cellStyle name="_Пахта-Галла-Апрел-Кредит_УХКМ ва БИО форма 01. 02. 09" xfId="9327"/>
    <cellStyle name="_Пахта-Галла-Апрел-Кредит_УХКМ ва БИО форма 01. 02. 09" xfId="9329"/>
    <cellStyle name="_Пахта-Галла-Май-Кредит" xfId="9337"/>
    <cellStyle name="_Пахта-Галла-Май-Кредит" xfId="9339"/>
    <cellStyle name="_Пахта-Галла-Май-Кредит_Апрел кр такс иш хаки тулик 5.04.08 МБ га" xfId="9347"/>
    <cellStyle name="_Пахта-Галла-Май-Кредит_Апрел кр такс иш хаки тулик 5.04.08 МБ га" xfId="9349"/>
    <cellStyle name="_Пахта-Галла-Май-Кредит_ЛИЗИНГ МОНИТОРИНГИ-1.11.08й русумлар буйича" xfId="9357"/>
    <cellStyle name="_Пахта-Галла-Май-Кредит_ЛИЗИНГ МОНИТОРИНГИ-1.11.08й русумлар буйича" xfId="9359"/>
    <cellStyle name="_Пахта-Галла-Май-Кредит_УХКМ ва БИО форма 01. 02. 09" xfId="9367"/>
    <cellStyle name="_Пахта-Галла-Май-Кредит_УХКМ ва БИО форма 01. 02. 09" xfId="9369"/>
    <cellStyle name="_Пахта-Сентябр" xfId="9377"/>
    <cellStyle name="_Пахта-Сентябр" xfId="9379"/>
    <cellStyle name="_ПАХТА-Тех.карта" xfId="9391"/>
    <cellStyle name="_ПАХТА-Тех.карта" xfId="9393"/>
    <cellStyle name="_ПАХТА-Тех.карта_УХКМ ва БИО форма 01. 02. 09" xfId="9401"/>
    <cellStyle name="_ПАХТА-Тех.карта_УХКМ ва БИО форма 01. 02. 09" xfId="9403"/>
    <cellStyle name="_П-Г-Апрел-2 ЯРМИ" xfId="9411"/>
    <cellStyle name="_П-Г-Апрел-2 ЯРМИ" xfId="9413"/>
    <cellStyle name="_П-Г-Апрел-2 ЯРМИ_Апрел кр такс иш хаки тулик 5.04.08 МБ га" xfId="9421"/>
    <cellStyle name="_П-Г-Апрел-2 ЯРМИ_Апрел кр такс иш хаки тулик 5.04.08 МБ га" xfId="9423"/>
    <cellStyle name="_П-Г-Апрел-2 ЯРМИ_ЛИЗИНГ МОНИТОРИНГИ-1.11.08й русумлар буйича" xfId="9431"/>
    <cellStyle name="_П-Г-Апрел-2 ЯРМИ_ЛИЗИНГ МОНИТОРИНГИ-1.11.08й русумлар буйича" xfId="9433"/>
    <cellStyle name="_П-Г-Апрел-2 ЯРМИ_УХКМ ва БИО форма 01. 02. 09" xfId="9441"/>
    <cellStyle name="_П-Г-Апрел-2 ЯРМИ_УХКМ ва БИО форма 01. 02. 09" xfId="9443"/>
    <cellStyle name="_ПРОГНОЗ  2009  ЙИЛ 22" xfId="9455"/>
    <cellStyle name="_Режа 2010" xfId="9468"/>
    <cellStyle name="_Режа апрел кредит 19-04-07 гача" xfId="4199"/>
    <cellStyle name="_Режа апрел кредит 19-04-07 гача" xfId="4201"/>
    <cellStyle name="_Режа булиниши" xfId="9507"/>
    <cellStyle name="_Солик_форма_епилган_умумий" xfId="9891"/>
    <cellStyle name="_Солик_форма_умумий" xfId="9899"/>
    <cellStyle name="_Солик_форма_умумий" xfId="9901"/>
    <cellStyle name="_С-р , П Б, Х Б ва бошка банк 1,01,06 дан 25,05,06гача" xfId="4210"/>
    <cellStyle name="_С-р , П Б, Х Б ва бошка банк 1,01,06 дан 25,05,06гача" xfId="4212"/>
    <cellStyle name="_С-р , П Б, Х Б ва бошка банк 1,01,06 дан 25,05,06гача_Апрел кр такс иш хаки тулик 5.04.08 МБ га" xfId="9907"/>
    <cellStyle name="_С-р , П Б, Х Б ва бошка банк 1,01,06 дан 25,05,06гача_Режа 2010" xfId="9927"/>
    <cellStyle name="_С-р , П Б, Х Б ва бошка банк 1,01,06 дан 25,05,06гача00" xfId="4220"/>
    <cellStyle name="_С-р , П Б, Х Б ва бошка банк 1,01,06 дан 25,05,06гача00" xfId="4222"/>
    <cellStyle name="_С-р , П Б, Х Б ва бошка банк 1,01,06 дан 25,05,06гача00_Режа 2010" xfId="9953"/>
    <cellStyle name="_С-р , П Б, Х Б ва бошка банк 1,01,06 дан 25,05,06гача00_Режа 2010" xfId="9955"/>
    <cellStyle name="_С-р , П Б, Х Б ва бошка банк 1,01,06 дан 25,05,06гача00_УХКМ ва БИО форма 01. 02. 09" xfId="9965"/>
    <cellStyle name="_С-р , П Б, Х Б ва бошка банк 1,01,06 дан 25,05,06гача00_УХКМ ва БИО форма 01. 02. 09" xfId="9967"/>
    <cellStyle name="_Сухроб Вилоят свод" xfId="10083"/>
    <cellStyle name="_УХКМ ва БИО форма 01. 02. 09" xfId="10177"/>
    <cellStyle name="_Факт 2006 йилга олганлар" xfId="4232"/>
    <cellStyle name="_Факт 2006 йилга олганлар" xfId="4234"/>
    <cellStyle name="_Факт 2006 йилга олганлар_Апрел кр такс иш хаки тулик 5.04.08 МБ га" xfId="10186"/>
    <cellStyle name="_Факт 2006 йилга олганлар_Апрел кр такс иш хаки тулик 5.04.08 МБ га" xfId="10188"/>
    <cellStyle name="_Факт 2006 йилга олганлар_ЛИЗИНГ МОНИТОРИНГИ-1.11.08й русумлар буйича" xfId="10204"/>
    <cellStyle name="_Факт 2006 йилга олганлар_ЛИЗИНГ МОНИТОРИНГИ-1.11.08й русумлар буйича" xfId="10206"/>
    <cellStyle name="_Факт 2006 йилга олганлар_Режа 2010" xfId="10214"/>
    <cellStyle name="_Факт 2006 йилга олганлар_Режа 2010" xfId="10216"/>
    <cellStyle name="_Факт 2006 йилга олганлар_УХКМ ва БИО форма 01. 02. 09" xfId="10226"/>
    <cellStyle name="_Факт 2006 йилга олганлар_УХКМ ва БИО форма 01. 02. 09" xfId="10228"/>
    <cellStyle name="_Фаргона Мева сабзавот 2013 йил" xfId="10461"/>
    <cellStyle name="_Химия-11" xfId="10664"/>
    <cellStyle name="_ХОКИМГА 2009 й. 7 ойлик ЯНГИ ИШ УРИН ОХИРГИСИ. РАЗБОР" xfId="10673"/>
    <cellStyle name="_Чиким Апрел ойи котди" xfId="4244"/>
    <cellStyle name="_Чиким Апрел ойи котди_Режа 2010" xfId="10838"/>
    <cellStyle name="_Чиким Апрел ойи котди_Режа 2010" xfId="10840"/>
    <cellStyle name="_Чиким Апрел ойи котди_УХКМ ва БИО форма 01. 02. 09" xfId="10858"/>
    <cellStyle name="_Чиким Апрел ойи котди_УХКМ ва БИО форма 01. 02. 09" xfId="10860"/>
    <cellStyle name="_Чиким июн" xfId="4252"/>
    <cellStyle name="_Чиким июн" xfId="4254"/>
    <cellStyle name="_Чиким июн_Апрел кр такс иш хаки тулик 5.04.08 МБ га" xfId="10868"/>
    <cellStyle name="_Чиким июн_Апрел кр такс иш хаки тулик 5.04.08 МБ га" xfId="10870"/>
    <cellStyle name="_Чиким июн_ЛИЗИНГ МОНИТОРИНГИ-1.11.08й русумлар буйича" xfId="10886"/>
    <cellStyle name="_Чиким июн_ЛИЗИНГ МОНИТОРИНГИ-1.11.08й русумлар буйича" xfId="10888"/>
    <cellStyle name="_Чиким июн_Режа 2010" xfId="10896"/>
    <cellStyle name="_Чиким июн_Режа 2010" xfId="10898"/>
    <cellStyle name="_Чиким июн_УХКМ ва БИО форма 01. 02. 09" xfId="10916"/>
    <cellStyle name="_Чиким июн_УХКМ ва БИО форма 01. 02. 09" xfId="10918"/>
    <cellStyle name="_Энг охирги экипаж-1" xfId="4262"/>
    <cellStyle name="_Энг охирги экипаж-1" xfId="4264"/>
    <cellStyle name="_Энг охирги экипаж-1_Режа 2010" xfId="11154"/>
    <cellStyle name="_Энг охирги экипаж-1_Режа 2010" xfId="11156"/>
    <cellStyle name="_Энг охирги экипаж-1_УХКМ ва БИО форма 01. 02. 09" xfId="11174"/>
    <cellStyle name="_Энг охирги экипаж-1_УХКМ ва БИО форма 01. 02. 09" xfId="11176"/>
    <cellStyle name="1" xfId="4277"/>
    <cellStyle name="1" xfId="4278"/>
    <cellStyle name="1_05,06,2007 йилга сводка Дустлик 2" xfId="4279"/>
    <cellStyle name="1_05,06,2007 йилга сводка Дустлик 2" xfId="4280"/>
    <cellStyle name="1_1 август 2006 йилдан" xfId="4281"/>
    <cellStyle name="1_1 август 2006 йилдан" xfId="4282"/>
    <cellStyle name="1_1 август 2006 йилдан_Режа 2010" xfId="11340"/>
    <cellStyle name="1_1 август 2006 йилдан_Режа 2010" xfId="11341"/>
    <cellStyle name="1_1 август 2006 йилдан_УХКМ ва БИО форма 01. 02. 09" xfId="11342"/>
    <cellStyle name="1_1 август 2006 йилдан_УХКМ ва БИО форма 01. 02. 09" xfId="11343"/>
    <cellStyle name="1_1 августга бешта формани бошкатдан тайёрланди" xfId="4283"/>
    <cellStyle name="1_1 августга бешта формани бошкатдан тайёрланди" xfId="4284"/>
    <cellStyle name="1_1 августга бешта формани бошкатдан тайёрланди_Режа 2010" xfId="11344"/>
    <cellStyle name="1_1 августга бешта формани бошкатдан тайёрланди_Режа 2010" xfId="11345"/>
    <cellStyle name="1_1 августга бешта формани бошкатдан тайёрланди_УХКМ ва БИО форма 01. 02. 09" xfId="11346"/>
    <cellStyle name="1_1 августга бешта формани бошкатдан тайёрланди_УХКМ ва БИО форма 01. 02. 09" xfId="11347"/>
    <cellStyle name="1_12.05.06" xfId="4285"/>
    <cellStyle name="1_12.05.06" xfId="4286"/>
    <cellStyle name="1_12.05.06_Апрел кр такс иш хаки тулик 5.04.08 МБ га" xfId="11350"/>
    <cellStyle name="1_12.05.06_Апрел кр такс иш хаки тулик 5.04.08 МБ га" xfId="11351"/>
    <cellStyle name="1_12.05.06_ЛИЗИНГ МОНИТОРИНГИ-1.11.08й русумлар буйича" xfId="11352"/>
    <cellStyle name="1_12.05.06_ЛИЗИНГ МОНИТОРИНГИ-1.11.08й русумлар буйича" xfId="11353"/>
    <cellStyle name="1_12.05.06_Режа 2010" xfId="11354"/>
    <cellStyle name="1_12.05.06_Режа 2010" xfId="11355"/>
    <cellStyle name="1_12.05.06_УХКМ ва БИО форма 01. 02. 09" xfId="11356"/>
    <cellStyle name="1_12.05.06_УХКМ ва БИО форма 01. 02. 09" xfId="11357"/>
    <cellStyle name="1_15-05-07 га форма" xfId="4287"/>
    <cellStyle name="1_15-05-07 га форма" xfId="4288"/>
    <cellStyle name="1_15-05-07 га форма_Режа 2010" xfId="11358"/>
    <cellStyle name="1_15-05-07 га форма_Режа 2010" xfId="11359"/>
    <cellStyle name="1_15-05-07 га форма_УХКМ ва БИО форма 01. 02. 09" xfId="11360"/>
    <cellStyle name="1_15-05-07 га форма_УХКМ ва БИО форма 01. 02. 09" xfId="11361"/>
    <cellStyle name="1_17,09,2006" xfId="4289"/>
    <cellStyle name="1_17,09,2006" xfId="4290"/>
    <cellStyle name="1_17,09,2006_Режа 2010" xfId="11362"/>
    <cellStyle name="1_17,09,2006_Режа 2010" xfId="11363"/>
    <cellStyle name="1_17,09,2006_УХКМ ва БИО форма 01. 02. 09" xfId="11364"/>
    <cellStyle name="1_17,09,2006_УХКМ ва БИО форма 01. 02. 09" xfId="11365"/>
    <cellStyle name="1_2006 йил хосили учун чиким Счёт фактура" xfId="4291"/>
    <cellStyle name="1_2006 йил хосили учун чиким Счёт фактура" xfId="4292"/>
    <cellStyle name="1_2006 йил хосили учун чиким Счёт фактура_Апрел кр такс иш хаки тулик 5.04.08 МБ га" xfId="11367"/>
    <cellStyle name="1_2006 йил хосили учун чиким Счёт фактура_Апрел кр такс иш хаки тулик 5.04.08 МБ га" xfId="11368"/>
    <cellStyle name="1_2006 йил хосили учун чиким Счёт фактура_ЛИЗИНГ МОНИТОРИНГИ-1.11.08й русумлар буйича" xfId="11369"/>
    <cellStyle name="1_2006 йил хосили учун чиким Счёт фактура_ЛИЗИНГ МОНИТОРИНГИ-1.11.08й русумлар буйича" xfId="11370"/>
    <cellStyle name="1_2006 йил хосили учун чиким Счёт фактура_Режа 2010" xfId="11371"/>
    <cellStyle name="1_2006 йил хосили учун чиким Счёт фактура_Режа 2010" xfId="11372"/>
    <cellStyle name="1_2006 йил хосили учун чиким Счёт фактура_УХКМ ва БИО форма 01. 02. 09" xfId="11373"/>
    <cellStyle name="1_2006 йил хосили учун чиким Счёт фактура_УХКМ ва БИО форма 01. 02. 09" xfId="11374"/>
    <cellStyle name="1_2007 йил январ чиким котди" xfId="4293"/>
    <cellStyle name="1_2007 йил январ чиким котди" xfId="4294"/>
    <cellStyle name="1_2007 йил январ чиким котди_Режа 2010" xfId="11375"/>
    <cellStyle name="1_2007 йил январ чиким котди_Режа 2010" xfId="11376"/>
    <cellStyle name="1_2007 йил январ чиким котди_УХКМ ва БИО форма 01. 02. 09" xfId="11377"/>
    <cellStyle name="1_2007 йил январ чиким котди_УХКМ ва БИО форма 01. 02. 09" xfId="11378"/>
    <cellStyle name="1_3 Сводка 16,04,07" xfId="4295"/>
    <cellStyle name="1_3 Сводка 16,04,07" xfId="4296"/>
    <cellStyle name="1_3 Сводка 16,04,07_Апрел кр такс иш хаки тулик 5.04.08 МБ га" xfId="11379"/>
    <cellStyle name="1_3 Сводка 16,04,07_Апрел кр такс иш хаки тулик 5.04.08 МБ га" xfId="11380"/>
    <cellStyle name="1_3 Сводка 16,04,07_ЛИЗИНГ МОНИТОРИНГИ-1.11.08й русумлар буйича" xfId="11381"/>
    <cellStyle name="1_3 Сводка 16,04,07_ЛИЗИНГ МОНИТОРИНГИ-1.11.08й русумлар буйича" xfId="11382"/>
    <cellStyle name="1_3 Сводка 16,04,07_Режа 2010" xfId="11383"/>
    <cellStyle name="1_3 Сводка 16,04,07_Режа 2010" xfId="11384"/>
    <cellStyle name="1_3 Сводка 16,04,07_УХКМ ва БИО форма 01. 02. 09" xfId="11385"/>
    <cellStyle name="1_3 Сводка 16,04,07_УХКМ ва БИО форма 01. 02. 09" xfId="11386"/>
    <cellStyle name="1_MONITOR 08-05-07 Вилоятга" xfId="4297"/>
    <cellStyle name="1_MONITOR 08-05-07 Вилоятга" xfId="4298"/>
    <cellStyle name="1_MONITOR 08-05-07 Вилоятга_Режа 2010" xfId="11391"/>
    <cellStyle name="1_MONITOR 08-05-07 Вилоятга_Режа 2010" xfId="11392"/>
    <cellStyle name="1_MONITOR 08-05-07 Вилоятга_УХКМ ва БИО форма 01. 02. 09" xfId="11393"/>
    <cellStyle name="1_MONITOR 08-05-07 Вилоятга_УХКМ ва БИО форма 01. 02. 09" xfId="11394"/>
    <cellStyle name="1_MONITOR 15-05-07 ВилоятгаААА" xfId="4299"/>
    <cellStyle name="1_MONITOR 15-05-07 ВилоятгаААА" xfId="4300"/>
    <cellStyle name="1_MONITOR 15-05-07 ВилоятгаААА_Режа 2010" xfId="11395"/>
    <cellStyle name="1_MONITOR 15-05-07 ВилоятгаААА_Режа 2010" xfId="11396"/>
    <cellStyle name="1_MONITOR 15-05-07 ВилоятгаААА_УХКМ ва БИО форма 01. 02. 09" xfId="11397"/>
    <cellStyle name="1_MONITOR 15-05-07 ВилоятгаААА_УХКМ ва БИО форма 01. 02. 09" xfId="11398"/>
    <cellStyle name="1_MONITOR 17-05-07 Вилоятгааа" xfId="4301"/>
    <cellStyle name="1_MONITOR 17-05-07 Вилоятгааа" xfId="4302"/>
    <cellStyle name="1_MONITOR 24-02-07 JJJ Охиргиси" xfId="4303"/>
    <cellStyle name="1_MONITOR 24-02-07 JJJ Охиргиси" xfId="4304"/>
    <cellStyle name="1_MONITOR 24-02-07 JJJ Охиргиси_Режа 2010" xfId="11399"/>
    <cellStyle name="1_MONITOR 24-02-07 JJJ Охиргиси_Режа 2010" xfId="11400"/>
    <cellStyle name="1_MONITOR 24-02-07 JJJ Охиргиси_УХКМ ва БИО форма 01. 02. 09" xfId="11401"/>
    <cellStyle name="1_MONITOR 24-02-07 JJJ Охиргиси_УХКМ ва БИО форма 01. 02. 09" xfId="11402"/>
    <cellStyle name="1_SVOD SHINA" xfId="11403"/>
    <cellStyle name="1_SVOD SHINA" xfId="11404"/>
    <cellStyle name="1_SVOD SHINA_УХКМ ва БИО форма 01. 02. 09" xfId="11405"/>
    <cellStyle name="1_SVOD SHINA_УХКМ ва БИО форма 01. 02. 09" xfId="11406"/>
    <cellStyle name="1_АКЧАБОЙ АКАГА 1-озиклантириш фонд" xfId="4305"/>
    <cellStyle name="1_АКЧАБОЙ АКАГА 1-озиклантириш фонд" xfId="4306"/>
    <cellStyle name="1_Апрел кр такс иш хаки тулик 5.04.08 МБ га" xfId="11407"/>
    <cellStyle name="1_Апрел кр такс иш хаки тулик 5.04.08 МБ га" xfId="11408"/>
    <cellStyle name="1_Апрел кредитдан тушди 19-04" xfId="11409"/>
    <cellStyle name="1_Апрел кредитдан тушди 19-04" xfId="11410"/>
    <cellStyle name="1_Апрел-режа-ксхб" xfId="11411"/>
    <cellStyle name="1_Апрел-режа-ксхб" xfId="11412"/>
    <cellStyle name="1_Вахобга галла кредит буйича 30 май" xfId="11413"/>
    <cellStyle name="1_Вахобга галла кредит буйича 30 май" xfId="11414"/>
    <cellStyle name="1_Вилоят буйича 9-форма лизинг" xfId="11415"/>
    <cellStyle name="1_Вилоят буйича 9-форма лизинг" xfId="11416"/>
    <cellStyle name="1_Вилоят буйича март ойи 2.03.08 факт банкка талаб" xfId="11417"/>
    <cellStyle name="1_Вилоят буйича март ойи 2.03.08 факт банкка талаб" xfId="11418"/>
    <cellStyle name="1_Вилоят охирги мониторинг 18-04-07 кейинги" xfId="4307"/>
    <cellStyle name="1_Вилоят охирги мониторинг 18-04-07 кейинги" xfId="4308"/>
    <cellStyle name="1_Вилоят охирги мониторинг 18-04-07 кейинги_Режа 2010" xfId="11419"/>
    <cellStyle name="1_Вилоят охирги мониторинг 18-04-07 кейинги_Режа 2010" xfId="11420"/>
    <cellStyle name="1_Вилоят охирги мониторинг 18-04-07 кейинги_УХКМ ва БИО форма 01. 02. 09" xfId="11421"/>
    <cellStyle name="1_Вилоят охирги мониторинг 18-04-07 кейинги_УХКМ ва БИО форма 01. 02. 09" xfId="11422"/>
    <cellStyle name="1_Вилоят охирги мониторинг 20-04-07 кейинги" xfId="4309"/>
    <cellStyle name="1_Вилоят охирги мониторинг 20-04-07 кейинги" xfId="4310"/>
    <cellStyle name="1_Вилоят охирги мониторинг 20-04-07 кейинги_Режа 2010" xfId="11423"/>
    <cellStyle name="1_Вилоят охирги мониторинг 20-04-07 кейинги_Режа 2010" xfId="11424"/>
    <cellStyle name="1_Вилоят охирги мониторинг 20-04-07 кейинги_УХКМ ва БИО форма 01. 02. 09" xfId="11425"/>
    <cellStyle name="1_Вилоят охирги мониторинг 20-04-07 кейинги_УХКМ ва БИО форма 01. 02. 09" xfId="11426"/>
    <cellStyle name="1_Вилоятга Эканамис маълумотлари" xfId="4311"/>
    <cellStyle name="1_Вилоятга Эканамис маълумотлари" xfId="4312"/>
    <cellStyle name="1_Вилоятга Эканамис маълумотлари_Режа 2010" xfId="11427"/>
    <cellStyle name="1_Вилоятга Эканамис маълумотлари_Режа 2010" xfId="11428"/>
    <cellStyle name="1_Вилоятга Эканамис маълумотлари_УХКМ ва БИО форма 01. 02. 09" xfId="11429"/>
    <cellStyle name="1_Вилоятга Эканамис маълумотлари_УХКМ ва БИО форма 01. 02. 09" xfId="11430"/>
    <cellStyle name="1_Вилоят-химия-монитор-камай-21-04-07-агп" xfId="4313"/>
    <cellStyle name="1_Вилоят-химия-монитор-камай-21-04-07-агп" xfId="4314"/>
    <cellStyle name="1_Вилоят-химия-монитор-камай-21-04-07-агп_Режа 2010" xfId="11431"/>
    <cellStyle name="1_Вилоят-химия-монитор-камай-21-04-07-агп_Режа 2010" xfId="11432"/>
    <cellStyle name="1_Вилоят-химия-монитор-камай-21-04-07-агп_УХКМ ва БИО форма 01. 02. 09" xfId="11433"/>
    <cellStyle name="1_Вилоят-химия-монитор-камай-21-04-07-агп_УХКМ ва БИО форма 01. 02. 09" xfId="11434"/>
    <cellStyle name="1_Галла -2008 (Сентябр,октябр) -00121" xfId="11435"/>
    <cellStyle name="1_Галла -2008 (Сентябр,октябр) -00121" xfId="11436"/>
    <cellStyle name="1_Галла -2008 (Сентябр,октябр) -00138" xfId="11437"/>
    <cellStyle name="1_Галла -2008 (Сентябр,октябр) -00138" xfId="11438"/>
    <cellStyle name="1_Галла -2008 (Сентябр,октябр)-00140" xfId="11439"/>
    <cellStyle name="1_Галла -2008 (Сентябр,октябр)-00140" xfId="11440"/>
    <cellStyle name="1_ГАЛЛА МАРТ (Низом)" xfId="11441"/>
    <cellStyle name="1_ГАЛЛА МАРТ (Низом)" xfId="11442"/>
    <cellStyle name="1_ГАЛЛА МАРТ (Низом)_УХКМ ва БИО форма 01. 02. 09" xfId="11443"/>
    <cellStyle name="1_ГАЛЛА МАРТ (Низом)_УХКМ ва БИО форма 01. 02. 09" xfId="11444"/>
    <cellStyle name="1_Граф.туман.буй.28.09.11." xfId="11445"/>
    <cellStyle name="1_Дискетга аа" xfId="4315"/>
    <cellStyle name="1_Дискетга аа_Режа 2010" xfId="11446"/>
    <cellStyle name="1_Дискетга аа_Режа 2010" xfId="11447"/>
    <cellStyle name="1_Дискетга аа_УХКМ ва БИО форма 01. 02. 09" xfId="11448"/>
    <cellStyle name="1_Дискетга аа_УХКМ ва БИО форма 01. 02. 09" xfId="11449"/>
    <cellStyle name="1_Дустлик 01,10,06" xfId="4316"/>
    <cellStyle name="1_Дустлик 01,10,06" xfId="4317"/>
    <cellStyle name="1_Дустлик 01,10,06_Режа 2010" xfId="11450"/>
    <cellStyle name="1_Дустлик 01,10,06_Режа 2010" xfId="11451"/>
    <cellStyle name="1_Дустлик 01,10,06_УХКМ ва БИО форма 01. 02. 09" xfId="11452"/>
    <cellStyle name="1_Дустлик 01,10,06_УХКМ ва БИО форма 01. 02. 09" xfId="11453"/>
    <cellStyle name="1_Дустлик 13,10,061 га " xfId="4318"/>
    <cellStyle name="1_Дустлик 13,10,061 га " xfId="4319"/>
    <cellStyle name="1_Дустлик 13,10,061 га _Режа 2010" xfId="11454"/>
    <cellStyle name="1_Дустлик 13,10,061 га _Режа 2010" xfId="11455"/>
    <cellStyle name="1_Дустлик 13,10,061 га _УХКМ ва БИО форма 01. 02. 09" xfId="11456"/>
    <cellStyle name="1_Дустлик 13,10,061 га _УХКМ ва БИО форма 01. 02. 09" xfId="11457"/>
    <cellStyle name="1_Дустлик 15,09,06 мониторинг" xfId="4320"/>
    <cellStyle name="1_Дустлик 15,09,06 мониторинг" xfId="4321"/>
    <cellStyle name="1_Дустлик 15,09,06 мониторинг_Режа 2010" xfId="11458"/>
    <cellStyle name="1_Дустлик 15,09,06 мониторинг_Режа 2010" xfId="11459"/>
    <cellStyle name="1_Дустлик 15,09,06 мониторинг_УХКМ ва БИО форма 01. 02. 09" xfId="11460"/>
    <cellStyle name="1_Дустлик 15,09,06 мониторинг_УХКМ ва БИО форма 01. 02. 09" xfId="11461"/>
    <cellStyle name="1_Дустлик 2-05-07 мониторинг янг" xfId="4322"/>
    <cellStyle name="1_Дустлик 2-05-07 мониторинг янг" xfId="4323"/>
    <cellStyle name="1_Дустлик 31-05-07 Вилоятга" xfId="4324"/>
    <cellStyle name="1_Дустлик 31-05-07 Вилоятга" xfId="4325"/>
    <cellStyle name="1_Дустлик 31-05-07 Вилоятга_Режа 2010" xfId="11462"/>
    <cellStyle name="1_Дустлик 31-05-07 Вилоятга_Режа 2010" xfId="11463"/>
    <cellStyle name="1_Дустлик 31-05-07 Вилоятга_УХКМ ва БИО форма 01. 02. 09" xfId="11464"/>
    <cellStyle name="1_Дустлик 31-05-07 Вилоятга_УХКМ ва БИО форма 01. 02. 09" xfId="11465"/>
    <cellStyle name="1_Дустлик анализ 30-07-06" xfId="4326"/>
    <cellStyle name="1_Дустлик анализ 30-07-06" xfId="4327"/>
    <cellStyle name="1_Дустлик анализ 30-07-06_Режа 2010" xfId="11466"/>
    <cellStyle name="1_Дустлик анализ 30-07-06_Режа 2010" xfId="11467"/>
    <cellStyle name="1_Дустлик анализ 30-07-06_УХКМ ва БИО форма 01. 02. 09" xfId="11468"/>
    <cellStyle name="1_Дустлик анализ 30-07-06_УХКМ ва БИО форма 01. 02. 09" xfId="11469"/>
    <cellStyle name="1_Дустлик пахта 04-06-07" xfId="11470"/>
    <cellStyle name="1_Дустлик пахта 04-06-07" xfId="11471"/>
    <cellStyle name="1_Дустлик пахта 16-06-07" xfId="4328"/>
    <cellStyle name="1_Дустлик пахта 16-06-07" xfId="4329"/>
    <cellStyle name="1_Дустлик сводка 08-06-07 й Вилоятга" xfId="4330"/>
    <cellStyle name="1_Дустлик сводка 08-06-07 й Вилоятга" xfId="4331"/>
    <cellStyle name="1_Дустлик сводка 08-06-07 й Вилоятга_Режа 2010" xfId="11472"/>
    <cellStyle name="1_Дустлик сводка 08-06-07 й Вилоятга_Режа 2010" xfId="11473"/>
    <cellStyle name="1_Дустлик сводка 09-06-07 й Вилоятга" xfId="4332"/>
    <cellStyle name="1_Дустлик сводка 09-06-07 й Вилоятга" xfId="4333"/>
    <cellStyle name="1_Дустлик сводка 09-06-07 й Вилоятга_Режа 2010" xfId="11474"/>
    <cellStyle name="1_Дустлик сводка 09-06-07 й Вилоятга_Режа 2010" xfId="11475"/>
    <cellStyle name="1_Дустлик сводка 10-06-07 й Вилоятга" xfId="4334"/>
    <cellStyle name="1_Дустлик сводка 10-06-07 й Вилоятга" xfId="4335"/>
    <cellStyle name="1_Дустлик сводка 10-06-07 й Вилоятга_Режа 2010" xfId="11476"/>
    <cellStyle name="1_Дустлик сводка 10-06-07 й Вилоятга_Режа 2010" xfId="11477"/>
    <cellStyle name="1_Дустлик сводка 1-06-07" xfId="4336"/>
    <cellStyle name="1_Дустлик сводка 1-06-07" xfId="4337"/>
    <cellStyle name="1_Дустлик сводка 1-06-07_Режа 2010" xfId="11478"/>
    <cellStyle name="1_Дустлик сводка 1-06-07_Режа 2010" xfId="11479"/>
    <cellStyle name="1_Дустлик сводка 1-06-07_УХКМ ва БИО форма 01. 02. 09" xfId="11480"/>
    <cellStyle name="1_Дустлик сводка 1-06-07_УХКМ ва БИО форма 01. 02. 09" xfId="11481"/>
    <cellStyle name="1_Дустлик сводка 11-06-07 й Вилоятга" xfId="4338"/>
    <cellStyle name="1_Дустлик сводка 11-06-07 й Вилоятга" xfId="4339"/>
    <cellStyle name="1_Дустлик сводка 11-06-07 й Вилоятга_Режа 2010" xfId="11482"/>
    <cellStyle name="1_Дустлик сводка 11-06-07 й Вилоятга_Режа 2010" xfId="11483"/>
    <cellStyle name="1_Дустлик сводка 13-06-07 й Вилоятга" xfId="4340"/>
    <cellStyle name="1_Дустлик сводка 13-06-07 й Вилоятга" xfId="4341"/>
    <cellStyle name="1_Дустлик сводка 13-06-07 й Вилоятга_Режа 2010" xfId="11484"/>
    <cellStyle name="1_Дустлик сводка 13-06-07 й Вилоятга_Режа 2010" xfId="11485"/>
    <cellStyle name="1_Ёпилган форма туланган 13-03-07" xfId="4342"/>
    <cellStyle name="1_Ёпилган форма туланган 13-03-07" xfId="4343"/>
    <cellStyle name="1_Ёпилган форма туланган 13-03-07_Режа 2010" xfId="11486"/>
    <cellStyle name="1_Ёпилган форма туланган 13-03-07_Режа 2010" xfId="11487"/>
    <cellStyle name="1_Ёпилган форма туланган 13-03-07_УХКМ ва БИО форма 01. 02. 09" xfId="11488"/>
    <cellStyle name="1_Ёпилган форма туланган 13-03-07_УХКМ ва БИО форма 01. 02. 09" xfId="11489"/>
    <cellStyle name="1_Жадвал" xfId="11490"/>
    <cellStyle name="1_Жадвал" xfId="11491"/>
    <cellStyle name="1_Жадвал_Апрел кр такс иш хаки тулик 5.04.08 МБ га" xfId="11492"/>
    <cellStyle name="1_Жадвал_Апрел кр такс иш хаки тулик 5.04.08 МБ га" xfId="11493"/>
    <cellStyle name="1_Жадвал_ЛИЗИНГ МОНИТОРИНГИ-1.11.08й русумлар буйича" xfId="11494"/>
    <cellStyle name="1_Жадвал_ЛИЗИНГ МОНИТОРИНГИ-1.11.08й русумлар буйича" xfId="11495"/>
    <cellStyle name="1_Жадвал_УХКМ ва БИО форма 01. 02. 09" xfId="11496"/>
    <cellStyle name="1_Жадвал_УХКМ ва БИО форма 01. 02. 09" xfId="11497"/>
    <cellStyle name="1_Зарбдор туман" xfId="11498"/>
    <cellStyle name="1_Зарбдор туман" xfId="11499"/>
    <cellStyle name="1_Зафаробод Кредит1111" xfId="11500"/>
    <cellStyle name="1_Зафаробод Кредит1111" xfId="11501"/>
    <cellStyle name="1_Зафаробод Кредит1111_Апрел кр такс иш хаки тулик 5.04.08 МБ га" xfId="11502"/>
    <cellStyle name="1_Зафаробод Кредит1111_Апрел кр такс иш хаки тулик 5.04.08 МБ га" xfId="11503"/>
    <cellStyle name="1_Зафаробод Кредит1111_ЛИЗИНГ МОНИТОРИНГИ-1.11.08й русумлар буйича" xfId="11504"/>
    <cellStyle name="1_Зафаробод Кредит1111_ЛИЗИНГ МОНИТОРИНГИ-1.11.08й русумлар буйича" xfId="11505"/>
    <cellStyle name="1_Зафаробод Кредит1111_УХКМ ва БИО форма 01. 02. 09" xfId="11506"/>
    <cellStyle name="1_Зафаробод Кредит1111_УХКМ ва БИО форма 01. 02. 09" xfId="11507"/>
    <cellStyle name="1_Зафаробод ПТК 1 май" xfId="4344"/>
    <cellStyle name="1_Зафаробод ПТК 1 май" xfId="4345"/>
    <cellStyle name="1_Зафаробод-19-олтин" xfId="4346"/>
    <cellStyle name="1_Зафаробод-19-олтин" xfId="4347"/>
    <cellStyle name="1_ЛИЗИНГ МОНИТОРИНГИ-1.11.08й русумлар буйича" xfId="11508"/>
    <cellStyle name="1_ЛИЗИНГ МОНИТОРИНГИ-1.11.08й русумлар буйича" xfId="11509"/>
    <cellStyle name="1_МАЙ кредит таксимоти 7 май БАНКЛАРГА" xfId="4348"/>
    <cellStyle name="1_МАЙ кредит таксимоти 7 май БАНКЛАРГА" xfId="4349"/>
    <cellStyle name="1_Май ойи кредит 14-05-07" xfId="4350"/>
    <cellStyle name="1_Май ойи кредит 14-05-07" xfId="4351"/>
    <cellStyle name="1_Май ойи кредит 15-05-07 Вилоятга" xfId="4352"/>
    <cellStyle name="1_Май ойи кредит 15-05-07 Вилоятга" xfId="4353"/>
    <cellStyle name="1_Май ойи кредит 23-05-07 Вилоятга" xfId="4354"/>
    <cellStyle name="1_Май ойи кредит 23-05-07 Вилоятга" xfId="4355"/>
    <cellStyle name="1_Март ойи талаби вилоят" xfId="11510"/>
    <cellStyle name="1_Март ойи талаби вилоят" xfId="11511"/>
    <cellStyle name="1_Март ойига талаб арнасой" xfId="11512"/>
    <cellStyle name="1_Март ойига талаб арнасой" xfId="11513"/>
    <cellStyle name="1_Март ойига талаб арнасой_УХКМ ва БИО форма 01. 02. 09" xfId="11514"/>
    <cellStyle name="1_Март ойига талаб арнасой_УХКМ ва БИО форма 01. 02. 09" xfId="11515"/>
    <cellStyle name="1_МАРТ-СВОД-01" xfId="11516"/>
    <cellStyle name="1_МАРТ-СВОД-01" xfId="11517"/>
    <cellStyle name="1_Мирзачул 24-10-2007 йил" xfId="4356"/>
    <cellStyle name="1_Мирзачул 24-10-2007 йил" xfId="4357"/>
    <cellStyle name="1_Мирзачул 27-10-2007 йил" xfId="4358"/>
    <cellStyle name="1_Мирзачул 27-10-2007 йил" xfId="4359"/>
    <cellStyle name="1_Мирзачул пахта 07-06-07" xfId="4360"/>
    <cellStyle name="1_Мирзачул пахта 07-06-07" xfId="4361"/>
    <cellStyle name="1_Мирзачул пахта 16-06-07" xfId="4362"/>
    <cellStyle name="1_Мирзачул пахта 16-06-07" xfId="4363"/>
    <cellStyle name="1_Мирзачул-16-11-07" xfId="4364"/>
    <cellStyle name="1_Мирзачул-16-11-07" xfId="4365"/>
    <cellStyle name="1_Мирзачул-19-олтин" xfId="4366"/>
    <cellStyle name="1_Мирзачул-19-олтин" xfId="4367"/>
    <cellStyle name="1_Мониторинг 01-05-07 Вилоят" xfId="4368"/>
    <cellStyle name="1_Мониторинг 01-05-07 Вилоят" xfId="4369"/>
    <cellStyle name="1_Мониторинг 30-04-07 Вилоят" xfId="4370"/>
    <cellStyle name="1_Мониторинг 30-04-07 Вилоят" xfId="4371"/>
    <cellStyle name="1_Мониторинг 31,08,06" xfId="4372"/>
    <cellStyle name="1_Мониторинг 31,08,06" xfId="4373"/>
    <cellStyle name="1_Мониторинг 31,08,06_Режа 2010" xfId="11518"/>
    <cellStyle name="1_Мониторинг 31,08,06_Режа 2010" xfId="11519"/>
    <cellStyle name="1_Мониторинг 31,08,06_УХКМ ва БИО форма 01. 02. 09" xfId="11520"/>
    <cellStyle name="1_Мониторинг 31,08,06_УХКМ ва БИО форма 01. 02. 09" xfId="11521"/>
    <cellStyle name="1_олтингугут" xfId="4374"/>
    <cellStyle name="1_олтингугут" xfId="4375"/>
    <cellStyle name="1_олтингугут_Режа 2010" xfId="11522"/>
    <cellStyle name="1_олтингугут_Режа 2010" xfId="11523"/>
    <cellStyle name="1_олтингугут_УХКМ ва БИО форма 01. 02. 09" xfId="11524"/>
    <cellStyle name="1_олтингугут_УХКМ ва БИО форма 01. 02. 09" xfId="11525"/>
    <cellStyle name="1_П+Г-2007 апрел_форма" xfId="11526"/>
    <cellStyle name="1_П+Г-2007 апрел_форма" xfId="11527"/>
    <cellStyle name="1_П+Г-2007 МАЙ_18" xfId="11528"/>
    <cellStyle name="1_П+Г-2007 МАЙ_18" xfId="11529"/>
    <cellStyle name="1_П+Г-2007 МАЙ_янги" xfId="11530"/>
    <cellStyle name="1_П+Г-2007 МАЙ_янги" xfId="11531"/>
    <cellStyle name="1_ПАХТА КРЕДИТ 2008 МАРТ " xfId="11532"/>
    <cellStyle name="1_ПАХТА КРЕДИТ 2008 МАРТ " xfId="11533"/>
    <cellStyle name="1_Пахта-2007 апрел кредит" xfId="11534"/>
    <cellStyle name="1_Пахта-2007 апрел кредит" xfId="11535"/>
    <cellStyle name="1_Пахта-2007 апрел кредит_Апрел кр такс иш хаки тулик 5.04.08 МБ га" xfId="11536"/>
    <cellStyle name="1_Пахта-2007 апрел кредит_Апрел кр такс иш хаки тулик 5.04.08 МБ га" xfId="11537"/>
    <cellStyle name="1_Пахта-2007 апрел кредит_ЛИЗИНГ МОНИТОРИНГИ-1.11.08й русумлар буйича" xfId="11538"/>
    <cellStyle name="1_Пахта-2007 апрел кредит_ЛИЗИНГ МОНИТОРИНГИ-1.11.08й русумлар буйича" xfId="11539"/>
    <cellStyle name="1_Пахта-2007 апрел кредит_УХКМ ва БИО форма 01. 02. 09" xfId="11540"/>
    <cellStyle name="1_Пахта-2007 апрел кредит_УХКМ ва БИО форма 01. 02. 09" xfId="11541"/>
    <cellStyle name="1_Пахта-Галла-Апрел-Кредит" xfId="11542"/>
    <cellStyle name="1_Пахта-Галла-Апрел-Кредит" xfId="11543"/>
    <cellStyle name="1_Пахта-Галла-Апрел-Кредит_Апрел кр такс иш хаки тулик 5.04.08 МБ га" xfId="11544"/>
    <cellStyle name="1_Пахта-Галла-Апрел-Кредит_Апрел кр такс иш хаки тулик 5.04.08 МБ га" xfId="11545"/>
    <cellStyle name="1_Пахта-Галла-Апрел-Кредит_ЛИЗИНГ МОНИТОРИНГИ-1.11.08й русумлар буйича" xfId="11546"/>
    <cellStyle name="1_Пахта-Галла-Апрел-Кредит_ЛИЗИНГ МОНИТОРИНГИ-1.11.08й русумлар буйича" xfId="11547"/>
    <cellStyle name="1_Пахта-Галла-Апрел-Кредит_УХКМ ва БИО форма 01. 02. 09" xfId="11548"/>
    <cellStyle name="1_Пахта-Галла-Апрел-Кредит_УХКМ ва БИО форма 01. 02. 09" xfId="11549"/>
    <cellStyle name="1_Пахта-Галла-Май-Кредит" xfId="11550"/>
    <cellStyle name="1_Пахта-Галла-Май-Кредит" xfId="11551"/>
    <cellStyle name="1_Пахта-Галла-Май-Кредит_Апрел кр такс иш хаки тулик 5.04.08 МБ га" xfId="11552"/>
    <cellStyle name="1_Пахта-Галла-Май-Кредит_Апрел кр такс иш хаки тулик 5.04.08 МБ га" xfId="11553"/>
    <cellStyle name="1_Пахта-Галла-Май-Кредит_ЛИЗИНГ МОНИТОРИНГИ-1.11.08й русумлар буйича" xfId="11554"/>
    <cellStyle name="1_Пахта-Галла-Май-Кредит_ЛИЗИНГ МОНИТОРИНГИ-1.11.08й русумлар буйича" xfId="11555"/>
    <cellStyle name="1_Пахта-Галла-Май-Кредит_УХКМ ва БИО форма 01. 02. 09" xfId="11556"/>
    <cellStyle name="1_Пахта-Галла-Май-Кредит_УХКМ ва БИО форма 01. 02. 09" xfId="11557"/>
    <cellStyle name="1_Пахта-Сентябр" xfId="11558"/>
    <cellStyle name="1_Пахта-Сентябр" xfId="11559"/>
    <cellStyle name="1_ПАХТА-Тех.карта" xfId="11560"/>
    <cellStyle name="1_ПАХТА-Тех.карта" xfId="11561"/>
    <cellStyle name="1_ПАХТА-Тех.карта_УХКМ ва БИО форма 01. 02. 09" xfId="11562"/>
    <cellStyle name="1_ПАХТА-Тех.карта_УХКМ ва БИО форма 01. 02. 09" xfId="11563"/>
    <cellStyle name="1_П-Г-Апрел-2 ЯРМИ" xfId="11564"/>
    <cellStyle name="1_П-Г-Апрел-2 ЯРМИ" xfId="11565"/>
    <cellStyle name="1_П-Г-Апрел-2 ЯРМИ_Апрел кр такс иш хаки тулик 5.04.08 МБ га" xfId="11566"/>
    <cellStyle name="1_П-Г-Апрел-2 ЯРМИ_Апрел кр такс иш хаки тулик 5.04.08 МБ га" xfId="11567"/>
    <cellStyle name="1_П-Г-Апрел-2 ЯРМИ_ЛИЗИНГ МОНИТОРИНГИ-1.11.08й русумлар буйича" xfId="11568"/>
    <cellStyle name="1_П-Г-Апрел-2 ЯРМИ_ЛИЗИНГ МОНИТОРИНГИ-1.11.08й русумлар буйича" xfId="11569"/>
    <cellStyle name="1_П-Г-Апрел-2 ЯРМИ_УХКМ ва БИО форма 01. 02. 09" xfId="11570"/>
    <cellStyle name="1_П-Г-Апрел-2 ЯРМИ_УХКМ ва БИО форма 01. 02. 09" xfId="11571"/>
    <cellStyle name="1_Режа 2010" xfId="11572"/>
    <cellStyle name="1_Режа 2010" xfId="11573"/>
    <cellStyle name="1_Режа апрел кредит 19-04-07 гача" xfId="4376"/>
    <cellStyle name="1_Режа апрел кредит 19-04-07 гача" xfId="4377"/>
    <cellStyle name="1_Свод тармоклар" xfId="11574"/>
    <cellStyle name="1_Солик_форма_епилган_умумий" xfId="11575"/>
    <cellStyle name="1_Солик_форма_умумий" xfId="11576"/>
    <cellStyle name="1_Солик_форма_умумий" xfId="11577"/>
    <cellStyle name="1_С-р , П Б, Х Б ва бошка банк 1,01,06 дан 25,05,06гача" xfId="4378"/>
    <cellStyle name="1_С-р , П Б, Х Б ва бошка банк 1,01,06 дан 25,05,06гача" xfId="4379"/>
    <cellStyle name="1_С-р , П Б, Х Б ва бошка банк 1,01,06 дан 25,05,06гача_Режа 2010" xfId="11578"/>
    <cellStyle name="1_С-р , П Б, Х Б ва бошка банк 1,01,06 дан 25,05,06гача_Режа 2010" xfId="11579"/>
    <cellStyle name="1_С-р , П Б, Х Б ва бошка банк 1,01,06 дан 25,05,06гача_УХКМ ва БИО форма 01. 02. 09" xfId="11580"/>
    <cellStyle name="1_С-р , П Б, Х Б ва бошка банк 1,01,06 дан 25,05,06гача_УХКМ ва БИО форма 01. 02. 09" xfId="11581"/>
    <cellStyle name="1_С-р , П Б, Х Б ва бошка банк 1,01,06 дан 25,05,06гача00" xfId="4380"/>
    <cellStyle name="1_С-р , П Б, Х Б ва бошка банк 1,01,06 дан 25,05,06гача00" xfId="4381"/>
    <cellStyle name="1_С-р , П Б, Х Б ва бошка банк 1,01,06 дан 25,05,06гача00_Режа 2010" xfId="11582"/>
    <cellStyle name="1_С-р , П Б, Х Б ва бошка банк 1,01,06 дан 25,05,06гача00_Режа 2010" xfId="11583"/>
    <cellStyle name="1_С-р , П Б, Х Б ва бошка банк 1,01,06 дан 25,05,06гача00_УХКМ ва БИО форма 01. 02. 09" xfId="11584"/>
    <cellStyle name="1_С-р , П Б, Х Б ва бошка банк 1,01,06 дан 25,05,06гача00_УХКМ ва БИО форма 01. 02. 09" xfId="11585"/>
    <cellStyle name="1_УХКМ ва БИО форма 01. 02. 09" xfId="11586"/>
    <cellStyle name="1_УХКМ ва БИО форма 01. 02. 09" xfId="11587"/>
    <cellStyle name="1_Факт 2006 йилга олганлар" xfId="4382"/>
    <cellStyle name="1_Факт 2006 йилга олганлар" xfId="4383"/>
    <cellStyle name="1_Факт 2006 йилга олганлар_Апрел кр такс иш хаки тулик 5.04.08 МБ га" xfId="11588"/>
    <cellStyle name="1_Факт 2006 йилга олганлар_Апрел кр такс иш хаки тулик 5.04.08 МБ га" xfId="11589"/>
    <cellStyle name="1_Факт 2006 йилга олганлар_ЛИЗИНГ МОНИТОРИНГИ-1.11.08й русумлар буйича" xfId="11590"/>
    <cellStyle name="1_Факт 2006 йилга олганлар_ЛИЗИНГ МОНИТОРИНГИ-1.11.08й русумлар буйича" xfId="11591"/>
    <cellStyle name="1_Факт 2006 йилга олганлар_Режа 2010" xfId="11592"/>
    <cellStyle name="1_Факт 2006 йилга олганлар_Режа 2010" xfId="11593"/>
    <cellStyle name="1_Факт 2006 йилга олганлар_УХКМ ва БИО форма 01. 02. 09" xfId="11594"/>
    <cellStyle name="1_Факт 2006 йилга олганлар_УХКМ ва БИО форма 01. 02. 09" xfId="11595"/>
    <cellStyle name="1_Химия-11" xfId="11596"/>
    <cellStyle name="1_Химия-11" xfId="11597"/>
    <cellStyle name="1_Чиким Апрел ойи котди" xfId="4384"/>
    <cellStyle name="1_Чиким Апрел ойи котди" xfId="4385"/>
    <cellStyle name="1_Чиким Апрел ойи котди_Режа 2010" xfId="11598"/>
    <cellStyle name="1_Чиким Апрел ойи котди_Режа 2010" xfId="11599"/>
    <cellStyle name="1_Чиким Апрел ойи котди_УХКМ ва БИО форма 01. 02. 09" xfId="11600"/>
    <cellStyle name="1_Чиким Апрел ойи котди_УХКМ ва БИО форма 01. 02. 09" xfId="11601"/>
    <cellStyle name="1_Чиким июн" xfId="4386"/>
    <cellStyle name="1_Чиким июн" xfId="4387"/>
    <cellStyle name="1_Чиким июн_Апрел кр такс иш хаки тулик 5.04.08 МБ га" xfId="11602"/>
    <cellStyle name="1_Чиким июн_Апрел кр такс иш хаки тулик 5.04.08 МБ га" xfId="11603"/>
    <cellStyle name="1_Чиким июн_ЛИЗИНГ МОНИТОРИНГИ-1.11.08й русумлар буйича" xfId="11604"/>
    <cellStyle name="1_Чиким июн_ЛИЗИНГ МОНИТОРИНГИ-1.11.08й русумлар буйича" xfId="11605"/>
    <cellStyle name="1_Чиким июн_Режа 2010" xfId="11606"/>
    <cellStyle name="1_Чиким июн_Режа 2010" xfId="11607"/>
    <cellStyle name="1_Чиким июн_УХКМ ва БИО форма 01. 02. 09" xfId="11608"/>
    <cellStyle name="1_Чиким июн_УХКМ ва БИО форма 01. 02. 09" xfId="11609"/>
    <cellStyle name="1_Энг охирги экипаж-1" xfId="4388"/>
    <cellStyle name="1_Энг охирги экипаж-1" xfId="4389"/>
    <cellStyle name="1_Энг охирги экипаж-1_Режа 2010" xfId="11610"/>
    <cellStyle name="1_Энг охирги экипаж-1_Режа 2010" xfId="11611"/>
    <cellStyle name="1_Энг охирги экипаж-1_УХКМ ва БИО форма 01. 02. 09" xfId="11612"/>
    <cellStyle name="1_Энг охирги экипаж-1_УХКМ ва БИО форма 01. 02. 09" xfId="11613"/>
    <cellStyle name="2" xfId="4390"/>
    <cellStyle name="2" xfId="4391"/>
    <cellStyle name="2_05,06,2007 йилга сводка Дустлик 2" xfId="4392"/>
    <cellStyle name="2_05,06,2007 йилга сводка Дустлик 2" xfId="4393"/>
    <cellStyle name="2_1 август 2006 йилдан" xfId="4394"/>
    <cellStyle name="2_1 август 2006 йилдан" xfId="4395"/>
    <cellStyle name="2_1 август 2006 йилдан_Режа 2010" xfId="11620"/>
    <cellStyle name="2_1 август 2006 йилдан_Режа 2010" xfId="11621"/>
    <cellStyle name="2_1 август 2006 йилдан_УХКМ ва БИО форма 01. 02. 09" xfId="11622"/>
    <cellStyle name="2_1 август 2006 йилдан_УХКМ ва БИО форма 01. 02. 09" xfId="11623"/>
    <cellStyle name="2_1 августга бешта формани бошкатдан тайёрланди" xfId="4396"/>
    <cellStyle name="2_1 августга бешта формани бошкатдан тайёрланди" xfId="4397"/>
    <cellStyle name="2_1 августга бешта формани бошкатдан тайёрланди_Режа 2010" xfId="11624"/>
    <cellStyle name="2_1 августга бешта формани бошкатдан тайёрланди_Режа 2010" xfId="11625"/>
    <cellStyle name="2_1 августга бешта формани бошкатдан тайёрланди_УХКМ ва БИО форма 01. 02. 09" xfId="11626"/>
    <cellStyle name="2_1 августга бешта формани бошкатдан тайёрланди_УХКМ ва БИО форма 01. 02. 09" xfId="11627"/>
    <cellStyle name="2_12.05.06" xfId="4398"/>
    <cellStyle name="2_12.05.06" xfId="4399"/>
    <cellStyle name="2_12.05.06_Апрел кр такс иш хаки тулик 5.04.08 МБ га" xfId="11628"/>
    <cellStyle name="2_12.05.06_Апрел кр такс иш хаки тулик 5.04.08 МБ га" xfId="11629"/>
    <cellStyle name="2_12.05.06_ЛИЗИНГ МОНИТОРИНГИ-1.11.08й русумлар буйича" xfId="11630"/>
    <cellStyle name="2_12.05.06_ЛИЗИНГ МОНИТОРИНГИ-1.11.08й русумлар буйича" xfId="11631"/>
    <cellStyle name="2_12.05.06_Режа 2010" xfId="11632"/>
    <cellStyle name="2_12.05.06_Режа 2010" xfId="11633"/>
    <cellStyle name="2_12.05.06_Режа 2010_1 жадвал" xfId="11634"/>
    <cellStyle name="2_12.05.06_УХКМ ва БИО форма 01. 02. 09" xfId="11635"/>
    <cellStyle name="2_15-05-07 га форма" xfId="4400"/>
    <cellStyle name="2_15-05-07 га форма" xfId="4401"/>
    <cellStyle name="2_15-05-07 га форма_Режа 2010" xfId="11636"/>
    <cellStyle name="2_15-05-07 га форма_Режа 2010" xfId="11637"/>
    <cellStyle name="2_15-05-07 га форма_УХКМ ва БИО форма 01. 02. 09" xfId="11638"/>
    <cellStyle name="2_15-05-07 га форма_УХКМ ва БИО форма 01. 02. 09" xfId="11639"/>
    <cellStyle name="2_17,09,2006" xfId="4402"/>
    <cellStyle name="2_17,09,2006" xfId="4403"/>
    <cellStyle name="2_17,09,2006_Режа 2010" xfId="11640"/>
    <cellStyle name="2_17,09,2006_Режа 2010" xfId="11641"/>
    <cellStyle name="2_17,09,2006_Режа 2010_1 жадвал" xfId="11642"/>
    <cellStyle name="2_17,09,2006_УХКМ ва БИО форма 01. 02. 09" xfId="11643"/>
    <cellStyle name="2_2006 йил хосили учун чиким Счёт фактура" xfId="4404"/>
    <cellStyle name="2_2006 йил хосили учун чиким Счёт фактура" xfId="4405"/>
    <cellStyle name="2_2006 йил хосили учун чиким Счёт фактура_Апрел кр такс иш хаки тулик 5.04.08 МБ га" xfId="11644"/>
    <cellStyle name="2_2006 йил хосили учун чиким Счёт фактура_Апрел кр такс иш хаки тулик 5.04.08 МБ га" xfId="11645"/>
    <cellStyle name="2_2006 йил хосили учун чиким Счёт фактура_ЛИЗИНГ МОНИТОРИНГИ-1.11.08й русумлар буйича" xfId="11646"/>
    <cellStyle name="2_2006 йил хосили учун чиким Счёт фактура_ЛИЗИНГ МОНИТОРИНГИ-1.11.08й русумлар буйича" xfId="11647"/>
    <cellStyle name="2_2006 йил хосили учун чиким Счёт фактура_Режа 2010" xfId="11648"/>
    <cellStyle name="2_2006 йил хосили учун чиким Счёт фактура_Режа 2010" xfId="11649"/>
    <cellStyle name="2_2006 йил хосили учун чиким Счёт фактура_УХКМ ва БИО форма 01. 02. 09" xfId="11650"/>
    <cellStyle name="2_2006 йил хосили учун чиким Счёт фактура_УХКМ ва БИО форма 01. 02. 09" xfId="11651"/>
    <cellStyle name="2_2007 йил январ чиким котди" xfId="4406"/>
    <cellStyle name="2_2007 йил январ чиким котди" xfId="4407"/>
    <cellStyle name="2_2007 йил январ чиким котди_Режа 2010" xfId="11652"/>
    <cellStyle name="2_2007 йил январ чиким котди_Режа 2010" xfId="11653"/>
    <cellStyle name="2_2007 йил январ чиким котди_УХКМ ва БИО форма 01. 02. 09" xfId="11654"/>
    <cellStyle name="2_2007 йил январ чиким котди_УХКМ ва БИО форма 01. 02. 09" xfId="11655"/>
    <cellStyle name="2_3 Сводка 16,04,07" xfId="4408"/>
    <cellStyle name="2_3 Сводка 16,04,07" xfId="4409"/>
    <cellStyle name="2_3 Сводка 16,04,07_Апрел кр такс иш хаки тулик 5.04.08 МБ га" xfId="11656"/>
    <cellStyle name="2_3 Сводка 16,04,07_Апрел кр такс иш хаки тулик 5.04.08 МБ га" xfId="11657"/>
    <cellStyle name="2_3 Сводка 16,04,07_ЛИЗИНГ МОНИТОРИНГИ-1.11.08й русумлар буйича" xfId="11658"/>
    <cellStyle name="2_3 Сводка 16,04,07_ЛИЗИНГ МОНИТОРИНГИ-1.11.08й русумлар буйича" xfId="11659"/>
    <cellStyle name="2_3 Сводка 16,04,07_Режа 2010" xfId="11660"/>
    <cellStyle name="2_3 Сводка 16,04,07_Режа 2010" xfId="11661"/>
    <cellStyle name="2_3 Сводка 16,04,07_УХКМ ва БИО форма 01. 02. 09" xfId="11662"/>
    <cellStyle name="2_3 Сводка 16,04,07_УХКМ ва БИО форма 01. 02. 09" xfId="11663"/>
    <cellStyle name="2_MONITOR 08-05-07 Вилоятга" xfId="4410"/>
    <cellStyle name="2_MONITOR 08-05-07 Вилоятга" xfId="4411"/>
    <cellStyle name="2_MONITOR 08-05-07 Вилоятга_Режа 2010" xfId="11664"/>
    <cellStyle name="2_MONITOR 08-05-07 Вилоятга_Режа 2010" xfId="11665"/>
    <cellStyle name="2_MONITOR 08-05-07 Вилоятга_УХКМ ва БИО форма 01. 02. 09" xfId="11666"/>
    <cellStyle name="2_MONITOR 08-05-07 Вилоятга_УХКМ ва БИО форма 01. 02. 09" xfId="11667"/>
    <cellStyle name="2_MONITOR 15-05-07 ВилоятгаААА" xfId="4412"/>
    <cellStyle name="2_MONITOR 15-05-07 ВилоятгаААА" xfId="4413"/>
    <cellStyle name="2_MONITOR 15-05-07 ВилоятгаААА_Режа 2010" xfId="11668"/>
    <cellStyle name="2_MONITOR 15-05-07 ВилоятгаААА_Режа 2010" xfId="11669"/>
    <cellStyle name="2_MONITOR 15-05-07 ВилоятгаААА_УХКМ ва БИО форма 01. 02. 09" xfId="11670"/>
    <cellStyle name="2_MONITOR 15-05-07 ВилоятгаААА_УХКМ ва БИО форма 01. 02. 09" xfId="11671"/>
    <cellStyle name="2_MONITOR 17-05-07 Вилоятгааа" xfId="4414"/>
    <cellStyle name="2_MONITOR 17-05-07 Вилоятгааа" xfId="4415"/>
    <cellStyle name="2_MONITOR 24-02-07 JJJ Охиргиси" xfId="4416"/>
    <cellStyle name="2_MONITOR 24-02-07 JJJ Охиргиси" xfId="4417"/>
    <cellStyle name="2_MONITOR 24-02-07 JJJ Охиргиси_Режа 2010" xfId="11672"/>
    <cellStyle name="2_MONITOR 24-02-07 JJJ Охиргиси_Режа 2010" xfId="11673"/>
    <cellStyle name="2_MONITOR 24-02-07 JJJ Охиргиси_УХКМ ва БИО форма 01. 02. 09" xfId="11674"/>
    <cellStyle name="2_MONITOR 24-02-07 JJJ Охиргиси_УХКМ ва БИО форма 01. 02. 09" xfId="11675"/>
    <cellStyle name="2_SVOD SHINA" xfId="11676"/>
    <cellStyle name="2_SVOD SHINA" xfId="11677"/>
    <cellStyle name="2_SVOD SHINA_УХКМ ва БИО форма 01. 02. 09" xfId="11678"/>
    <cellStyle name="2_SVOD SHINA_УХКМ ва БИО форма 01. 02. 09" xfId="11679"/>
    <cellStyle name="2_АКЧАБОЙ АКАГА 1-озиклантириш фонд" xfId="4418"/>
    <cellStyle name="2_АКЧАБОЙ АКАГА 1-озиклантириш фонд" xfId="4419"/>
    <cellStyle name="2_Апрел кр такс иш хаки тулик 5.04.08 МБ га" xfId="11680"/>
    <cellStyle name="2_Апрел кр такс иш хаки тулик 5.04.08 МБ га" xfId="11681"/>
    <cellStyle name="2_Апрел кредитдан тушди 19-04" xfId="11682"/>
    <cellStyle name="2_Апрел кредитдан тушди 19-04" xfId="11683"/>
    <cellStyle name="2_Апрел-режа-ксхб" xfId="11684"/>
    <cellStyle name="2_Апрел-режа-ксхб" xfId="11685"/>
    <cellStyle name="2_Вахобга галла кредит буйича 30 май" xfId="11686"/>
    <cellStyle name="2_Вахобга галла кредит буйича 30 май" xfId="11687"/>
    <cellStyle name="2_Вилоят буйича 9-форма лизинг" xfId="11688"/>
    <cellStyle name="2_Вилоят буйича 9-форма лизинг" xfId="11689"/>
    <cellStyle name="2_Вилоят буйича март ойи 2.03.08 факт банкка талаб" xfId="11690"/>
    <cellStyle name="2_Вилоят буйича март ойи 2.03.08 факт банкка талаб" xfId="11691"/>
    <cellStyle name="2_Вилоят охирги мониторинг 18-04-07 кейинги" xfId="4420"/>
    <cellStyle name="2_Вилоят охирги мониторинг 18-04-07 кейинги" xfId="4421"/>
    <cellStyle name="2_Вилоят охирги мониторинг 18-04-07 кейинги_Режа 2010" xfId="11692"/>
    <cellStyle name="2_Вилоят охирги мониторинг 18-04-07 кейинги_Режа 2010" xfId="11693"/>
    <cellStyle name="2_Вилоят охирги мониторинг 18-04-07 кейинги_УХКМ ва БИО форма 01. 02. 09" xfId="11694"/>
    <cellStyle name="2_Вилоят охирги мониторинг 18-04-07 кейинги_УХКМ ва БИО форма 01. 02. 09" xfId="11695"/>
    <cellStyle name="2_Вилоят охирги мониторинг 20-04-07 кейинги" xfId="4422"/>
    <cellStyle name="2_Вилоят охирги мониторинг 20-04-07 кейинги" xfId="4423"/>
    <cellStyle name="2_Вилоят охирги мониторинг 20-04-07 кейинги_Режа 2010" xfId="11696"/>
    <cellStyle name="2_Вилоят охирги мониторинг 20-04-07 кейинги_Режа 2010" xfId="11697"/>
    <cellStyle name="2_Вилоят охирги мониторинг 20-04-07 кейинги_УХКМ ва БИО форма 01. 02. 09" xfId="11698"/>
    <cellStyle name="2_Вилоят охирги мониторинг 20-04-07 кейинги_УХКМ ва БИО форма 01. 02. 09" xfId="11699"/>
    <cellStyle name="2_Вилоятга Эканамис маълумотлари" xfId="4424"/>
    <cellStyle name="2_Вилоятга Эканамис маълумотлари" xfId="4425"/>
    <cellStyle name="2_Вилоятга Эканамис маълумотлари_Режа 2010" xfId="11700"/>
    <cellStyle name="2_Вилоятга Эканамис маълумотлари_Режа 2010" xfId="11701"/>
    <cellStyle name="2_Вилоятга Эканамис маълумотлари_УХКМ ва БИО форма 01. 02. 09" xfId="11702"/>
    <cellStyle name="2_Вилоятга Эканамис маълумотлари_УХКМ ва БИО форма 01. 02. 09" xfId="11703"/>
    <cellStyle name="2_Вилоят-химия-монитор-камай-21-04-07-агп" xfId="4426"/>
    <cellStyle name="2_Вилоят-химия-монитор-камай-21-04-07-агп" xfId="4427"/>
    <cellStyle name="2_Вилоят-химия-монитор-камай-21-04-07-агп_Режа 2010" xfId="11704"/>
    <cellStyle name="2_Вилоят-химия-монитор-камай-21-04-07-агп_Режа 2010" xfId="11705"/>
    <cellStyle name="2_Вилоят-химия-монитор-камай-21-04-07-агп_УХКМ ва БИО форма 01. 02. 09" xfId="11706"/>
    <cellStyle name="2_Вилоят-химия-монитор-камай-21-04-07-агп_УХКМ ва БИО форма 01. 02. 09" xfId="11707"/>
    <cellStyle name="2_Галла -2008 (Сентябр,октябр) -00121" xfId="11708"/>
    <cellStyle name="2_Галла -2008 (Сентябр,октябр) -00121" xfId="11709"/>
    <cellStyle name="2_Галла -2008 (Сентябр,октябр) -00138" xfId="11710"/>
    <cellStyle name="2_Галла -2008 (Сентябр,октябр) -00138" xfId="11711"/>
    <cellStyle name="2_Галла -2008 (Сентябр,октябр)-00140" xfId="11712"/>
    <cellStyle name="2_Галла -2008 (Сентябр,октябр)-00140" xfId="11713"/>
    <cellStyle name="2_ГАЛЛА МАРТ (Низом)" xfId="11714"/>
    <cellStyle name="2_ГАЛЛА МАРТ (Низом)" xfId="11715"/>
    <cellStyle name="2_ГАЛЛА МАРТ (Низом)_УХКМ ва БИО форма 01. 02. 09" xfId="11716"/>
    <cellStyle name="2_ГАЛЛА МАРТ (Низом)_УХКМ ва БИО форма 01. 02. 09" xfId="11717"/>
    <cellStyle name="2_Граф.туман.буй.28.09.11." xfId="11718"/>
    <cellStyle name="2_Дискетга аа" xfId="4428"/>
    <cellStyle name="2_Дискетга аа_Режа 2010" xfId="11719"/>
    <cellStyle name="2_Дискетга аа_Режа 2010" xfId="11720"/>
    <cellStyle name="2_Дискетга аа_Режа 2010_1 жадвал" xfId="11721"/>
    <cellStyle name="2_Дискетга аа_УХКМ ва БИО форма 01. 02. 09" xfId="11722"/>
    <cellStyle name="2_Дустлик 01,10,06" xfId="4429"/>
    <cellStyle name="2_Дустлик 01,10,06" xfId="4430"/>
    <cellStyle name="2_Дустлик 01,10,06_Режа 2010" xfId="11723"/>
    <cellStyle name="2_Дустлик 01,10,06_Режа 2010" xfId="11724"/>
    <cellStyle name="2_Дустлик 01,10,06_УХКМ ва БИО форма 01. 02. 09" xfId="11725"/>
    <cellStyle name="2_Дустлик 01,10,06_УХКМ ва БИО форма 01. 02. 09" xfId="11726"/>
    <cellStyle name="2_Дустлик 13,10,061 га " xfId="4431"/>
    <cellStyle name="2_Дустлик 13,10,061 га " xfId="4432"/>
    <cellStyle name="2_Дустлик 13,10,061 га _Режа 2010" xfId="11727"/>
    <cellStyle name="2_Дустлик 13,10,061 га _Режа 2010" xfId="11728"/>
    <cellStyle name="2_Дустлик 13,10,061 га _Режа 2010_1 жадвал" xfId="11729"/>
    <cellStyle name="2_Дустлик 13,10,061 га _УХКМ ва БИО форма 01. 02. 09" xfId="11730"/>
    <cellStyle name="2_Дустлик 15,09,06 мониторинг" xfId="4433"/>
    <cellStyle name="2_Дустлик 15,09,06 мониторинг" xfId="4434"/>
    <cellStyle name="2_Дустлик 15,09,06 мониторинг_Режа 2010" xfId="11731"/>
    <cellStyle name="2_Дустлик 15,09,06 мониторинг_Режа 2010" xfId="11732"/>
    <cellStyle name="2_Дустлик 15,09,06 мониторинг_Режа 2010_1 жадвал" xfId="11733"/>
    <cellStyle name="2_Дустлик 15,09,06 мониторинг_УХКМ ва БИО форма 01. 02. 09" xfId="11734"/>
    <cellStyle name="2_Дустлик 2-05-07 мониторинг янг" xfId="4435"/>
    <cellStyle name="2_Дустлик 2-05-07 мониторинг янг" xfId="4436"/>
    <cellStyle name="2_Дустлик 31-05-07 Вилоятга" xfId="4437"/>
    <cellStyle name="2_Дустлик 31-05-07 Вилоятга" xfId="4438"/>
    <cellStyle name="2_Дустлик 31-05-07 Вилоятга_Режа 2010" xfId="11735"/>
    <cellStyle name="2_Дустлик 31-05-07 Вилоятга_Режа 2010" xfId="11736"/>
    <cellStyle name="2_Дустлик 31-05-07 Вилоятга_УХКМ ва БИО форма 01. 02. 09" xfId="11737"/>
    <cellStyle name="2_Дустлик 31-05-07 Вилоятга_УХКМ ва БИО форма 01. 02. 09" xfId="11738"/>
    <cellStyle name="2_Дустлик анализ 30-07-06" xfId="4439"/>
    <cellStyle name="2_Дустлик анализ 30-07-06" xfId="4440"/>
    <cellStyle name="2_Дустлик анализ 30-07-06_Режа 2010" xfId="11739"/>
    <cellStyle name="2_Дустлик анализ 30-07-06_Режа 2010" xfId="11740"/>
    <cellStyle name="2_Дустлик анализ 30-07-06_УХКМ ва БИО форма 01. 02. 09" xfId="11741"/>
    <cellStyle name="2_Дустлик анализ 30-07-06_УХКМ ва БИО форма 01. 02. 09" xfId="11742"/>
    <cellStyle name="2_Дустлик пахта 04-06-07" xfId="11743"/>
    <cellStyle name="2_Дустлик пахта 04-06-07" xfId="11744"/>
    <cellStyle name="2_Дустлик пахта 16-06-07" xfId="4441"/>
    <cellStyle name="2_Дустлик пахта 16-06-07" xfId="4442"/>
    <cellStyle name="2_Дустлик сводка 08-06-07 й Вилоятга" xfId="4443"/>
    <cellStyle name="2_Дустлик сводка 08-06-07 й Вилоятга" xfId="4444"/>
    <cellStyle name="2_Дустлик сводка 08-06-07 й Вилоятга_Режа 2010" xfId="11745"/>
    <cellStyle name="2_Дустлик сводка 08-06-07 й Вилоятга_Режа 2010" xfId="11746"/>
    <cellStyle name="2_Дустлик сводка 09-06-07 й Вилоятга" xfId="4445"/>
    <cellStyle name="2_Дустлик сводка 09-06-07 й Вилоятга" xfId="4446"/>
    <cellStyle name="2_Дустлик сводка 09-06-07 й Вилоятга_Режа 2010" xfId="11747"/>
    <cellStyle name="2_Дустлик сводка 09-06-07 й Вилоятга_Режа 2010" xfId="11748"/>
    <cellStyle name="2_Дустлик сводка 10-06-07 й Вилоятга" xfId="4447"/>
    <cellStyle name="2_Дустлик сводка 10-06-07 й Вилоятга" xfId="4448"/>
    <cellStyle name="2_Дустлик сводка 10-06-07 й Вилоятга_Режа 2010" xfId="11749"/>
    <cellStyle name="2_Дустлик сводка 10-06-07 й Вилоятга_Режа 2010" xfId="11750"/>
    <cellStyle name="2_Дустлик сводка 1-06-07" xfId="4449"/>
    <cellStyle name="2_Дустлик сводка 1-06-07" xfId="4450"/>
    <cellStyle name="2_Дустлик сводка 1-06-07_Режа 2010" xfId="11751"/>
    <cellStyle name="2_Дустлик сводка 1-06-07_Режа 2010" xfId="11752"/>
    <cellStyle name="2_Дустлик сводка 1-06-07_УХКМ ва БИО форма 01. 02. 09" xfId="11753"/>
    <cellStyle name="2_Дустлик сводка 1-06-07_УХКМ ва БИО форма 01. 02. 09" xfId="11754"/>
    <cellStyle name="2_Дустлик сводка 11-06-07 й Вилоятга" xfId="4451"/>
    <cellStyle name="2_Дустлик сводка 11-06-07 й Вилоятга" xfId="4452"/>
    <cellStyle name="2_Дустлик сводка 11-06-07 й Вилоятга_Режа 2010" xfId="11755"/>
    <cellStyle name="2_Дустлик сводка 11-06-07 й Вилоятга_Режа 2010" xfId="11756"/>
    <cellStyle name="2_Дустлик сводка 13-06-07 й Вилоятга" xfId="4453"/>
    <cellStyle name="2_Дустлик сводка 13-06-07 й Вилоятга" xfId="4454"/>
    <cellStyle name="2_Дустлик сводка 13-06-07 й Вилоятга_Режа 2010" xfId="11757"/>
    <cellStyle name="2_Дустлик сводка 13-06-07 й Вилоятга_Режа 2010" xfId="11758"/>
    <cellStyle name="2_Ёпилган форма туланган 13-03-07" xfId="4455"/>
    <cellStyle name="2_Ёпилган форма туланган 13-03-07" xfId="4456"/>
    <cellStyle name="2_Ёпилган форма туланган 13-03-07_Режа 2010" xfId="11759"/>
    <cellStyle name="2_Ёпилган форма туланган 13-03-07_Режа 2010" xfId="11760"/>
    <cellStyle name="2_Ёпилган форма туланган 13-03-07_УХКМ ва БИО форма 01. 02. 09" xfId="11761"/>
    <cellStyle name="2_Ёпилган форма туланган 13-03-07_УХКМ ва БИО форма 01. 02. 09" xfId="11762"/>
    <cellStyle name="2_Жадвал" xfId="11763"/>
    <cellStyle name="2_Жадвал" xfId="11764"/>
    <cellStyle name="2_Жадвал_Апрел кр такс иш хаки тулик 5.04.08 МБ га" xfId="11765"/>
    <cellStyle name="2_Жадвал_Апрел кр такс иш хаки тулик 5.04.08 МБ га" xfId="11766"/>
    <cellStyle name="2_Жадвал_ЛИЗИНГ МОНИТОРИНГИ-1.11.08й русумлар буйича" xfId="11767"/>
    <cellStyle name="2_Жадвал_ЛИЗИНГ МОНИТОРИНГИ-1.11.08й русумлар буйича" xfId="11768"/>
    <cellStyle name="2_Жадвал_УХКМ ва БИО форма 01. 02. 09" xfId="11769"/>
    <cellStyle name="2_Жадвал_УХКМ ва БИО форма 01. 02. 09" xfId="11770"/>
    <cellStyle name="2_Зарбдор туман" xfId="11771"/>
    <cellStyle name="2_Зарбдор туман" xfId="11772"/>
    <cellStyle name="2_Зафаробод Кредит1111" xfId="11773"/>
    <cellStyle name="2_Зафаробод Кредит1111" xfId="11774"/>
    <cellStyle name="2_Зафаробод Кредит1111_Апрел кр такс иш хаки тулик 5.04.08 МБ га" xfId="11775"/>
    <cellStyle name="2_Зафаробод Кредит1111_Апрел кр такс иш хаки тулик 5.04.08 МБ га" xfId="11776"/>
    <cellStyle name="2_Зафаробод Кредит1111_ЛИЗИНГ МОНИТОРИНГИ-1.11.08й русумлар буйича" xfId="11777"/>
    <cellStyle name="2_Зафаробод Кредит1111_ЛИЗИНГ МОНИТОРИНГИ-1.11.08й русумлар буйича" xfId="11778"/>
    <cellStyle name="2_Зафаробод Кредит1111_УХКМ ва БИО форма 01. 02. 09" xfId="11779"/>
    <cellStyle name="2_Зафаробод Кредит1111_УХКМ ва БИО форма 01. 02. 09" xfId="11780"/>
    <cellStyle name="2_Зафаробод ПТК 1 май" xfId="4457"/>
    <cellStyle name="2_Зафаробод ПТК 1 май" xfId="4458"/>
    <cellStyle name="2_Зафаробод-19-олтин" xfId="4459"/>
    <cellStyle name="2_Зафаробод-19-олтин" xfId="4460"/>
    <cellStyle name="2_ЛИЗИНГ МОНИТОРИНГИ-1.11.08й русумлар буйича" xfId="11781"/>
    <cellStyle name="2_ЛИЗИНГ МОНИТОРИНГИ-1.11.08й русумлар буйича" xfId="11782"/>
    <cellStyle name="2_МАЙ кредит таксимоти 7 май БАНКЛАРГА" xfId="4461"/>
    <cellStyle name="2_МАЙ кредит таксимоти 7 май БАНКЛАРГА" xfId="4462"/>
    <cellStyle name="2_Май ойи кредит 14-05-07" xfId="4463"/>
    <cellStyle name="2_Май ойи кредит 14-05-07" xfId="4464"/>
    <cellStyle name="2_Май ойи кредит 15-05-07 Вилоятга" xfId="4465"/>
    <cellStyle name="2_Май ойи кредит 15-05-07 Вилоятга" xfId="4466"/>
    <cellStyle name="2_Май ойи кредит 23-05-07 Вилоятга" xfId="4467"/>
    <cellStyle name="2_Май ойи кредит 23-05-07 Вилоятга" xfId="4468"/>
    <cellStyle name="2_Март ойи талаби вилоят" xfId="11783"/>
    <cellStyle name="2_Март ойи талаби вилоят" xfId="11784"/>
    <cellStyle name="2_Март ойига талаб арнасой" xfId="11785"/>
    <cellStyle name="2_Март ойига талаб арнасой" xfId="11786"/>
    <cellStyle name="2_Март ойига талаб арнасой_УХКМ ва БИО форма 01. 02. 09" xfId="11787"/>
    <cellStyle name="2_Март ойига талаб арнасой_УХКМ ва БИО форма 01. 02. 09" xfId="11788"/>
    <cellStyle name="2_МАРТ-СВОД-01" xfId="11789"/>
    <cellStyle name="2_МАРТ-СВОД-01" xfId="11790"/>
    <cellStyle name="2_Мирзачул 24-10-2007 йил" xfId="4469"/>
    <cellStyle name="2_Мирзачул 24-10-2007 йил" xfId="4470"/>
    <cellStyle name="2_Мирзачул 27-10-2007 йил" xfId="4471"/>
    <cellStyle name="2_Мирзачул 27-10-2007 йил" xfId="4472"/>
    <cellStyle name="2_Мирзачул пахта 07-06-07" xfId="4473"/>
    <cellStyle name="2_Мирзачул пахта 07-06-07" xfId="4474"/>
    <cellStyle name="2_Мирзачул пахта 16-06-07" xfId="4475"/>
    <cellStyle name="2_Мирзачул пахта 16-06-07" xfId="4476"/>
    <cellStyle name="2_Мирзачул-16-11-07" xfId="4477"/>
    <cellStyle name="2_Мирзачул-16-11-07" xfId="4478"/>
    <cellStyle name="2_Мирзачул-19-олтин" xfId="4479"/>
    <cellStyle name="2_Мирзачул-19-олтин" xfId="4480"/>
    <cellStyle name="2_Мониторинг 01-05-07 Вилоят" xfId="4481"/>
    <cellStyle name="2_Мониторинг 01-05-07 Вилоят" xfId="4482"/>
    <cellStyle name="2_Мониторинг 30-04-07 Вилоят" xfId="4483"/>
    <cellStyle name="2_Мониторинг 30-04-07 Вилоят" xfId="4484"/>
    <cellStyle name="2_Мониторинг 31,08,06" xfId="4485"/>
    <cellStyle name="2_Мониторинг 31,08,06" xfId="4486"/>
    <cellStyle name="2_Мониторинг 31,08,06_Режа 2010" xfId="11791"/>
    <cellStyle name="2_Мониторинг 31,08,06_Режа 2010" xfId="11792"/>
    <cellStyle name="2_Мониторинг 31,08,06_Режа 2010_1 жадвал" xfId="11793"/>
    <cellStyle name="2_Мониторинг 31,08,06_УХКМ ва БИО форма 01. 02. 09" xfId="11794"/>
    <cellStyle name="2_олтингугут" xfId="4487"/>
    <cellStyle name="2_олтингугут" xfId="4488"/>
    <cellStyle name="2_олтингугут_Режа 2010" xfId="11795"/>
    <cellStyle name="2_олтингугут_Режа 2010" xfId="11796"/>
    <cellStyle name="2_олтингугут_УХКМ ва БИО форма 01. 02. 09" xfId="11797"/>
    <cellStyle name="2_олтингугут_УХКМ ва БИО форма 01. 02. 09" xfId="11798"/>
    <cellStyle name="2_П+Г-2007 апрел_форма" xfId="11799"/>
    <cellStyle name="2_П+Г-2007 апрел_форма" xfId="11800"/>
    <cellStyle name="2_П+Г-2007 МАЙ_18" xfId="11801"/>
    <cellStyle name="2_П+Г-2007 МАЙ_18" xfId="11802"/>
    <cellStyle name="2_П+Г-2007 МАЙ_янги" xfId="11803"/>
    <cellStyle name="2_П+Г-2007 МАЙ_янги" xfId="11804"/>
    <cellStyle name="2_ПАХТА КРЕДИТ 2008 МАРТ " xfId="11805"/>
    <cellStyle name="2_ПАХТА КРЕДИТ 2008 МАРТ " xfId="11806"/>
    <cellStyle name="2_Пахта-2007 апрел кредит" xfId="11807"/>
    <cellStyle name="2_Пахта-2007 апрел кредит" xfId="11808"/>
    <cellStyle name="2_Пахта-2007 апрел кредит_Апрел кр такс иш хаки тулик 5.04.08 МБ га" xfId="11809"/>
    <cellStyle name="2_Пахта-2007 апрел кредит_Апрел кр такс иш хаки тулик 5.04.08 МБ га" xfId="11810"/>
    <cellStyle name="2_Пахта-2007 апрел кредит_ЛИЗИНГ МОНИТОРИНГИ-1.11.08й русумлар буйича" xfId="11811"/>
    <cellStyle name="2_Пахта-2007 апрел кредит_ЛИЗИНГ МОНИТОРИНГИ-1.11.08й русумлар буйича" xfId="11812"/>
    <cellStyle name="2_Пахта-2007 апрел кредит_УХКМ ва БИО форма 01. 02. 09" xfId="11813"/>
    <cellStyle name="2_Пахта-2007 апрел кредит_УХКМ ва БИО форма 01. 02. 09" xfId="11814"/>
    <cellStyle name="2_Пахта-Галла-Апрел-Кредит" xfId="11815"/>
    <cellStyle name="2_Пахта-Галла-Апрел-Кредит" xfId="11816"/>
    <cellStyle name="2_Пахта-Галла-Апрел-Кредит_Апрел кр такс иш хаки тулик 5.04.08 МБ га" xfId="11817"/>
    <cellStyle name="2_Пахта-Галла-Апрел-Кредит_Апрел кр такс иш хаки тулик 5.04.08 МБ га" xfId="11818"/>
    <cellStyle name="2_Пахта-Галла-Апрел-Кредит_ЛИЗИНГ МОНИТОРИНГИ-1.11.08й русумлар буйича" xfId="11819"/>
    <cellStyle name="2_Пахта-Галла-Апрел-Кредит_ЛИЗИНГ МОНИТОРИНГИ-1.11.08й русумлар буйича" xfId="11820"/>
    <cellStyle name="2_Пахта-Галла-Апрел-Кредит_УХКМ ва БИО форма 01. 02. 09" xfId="11821"/>
    <cellStyle name="2_Пахта-Галла-Апрел-Кредит_УХКМ ва БИО форма 01. 02. 09" xfId="11822"/>
    <cellStyle name="2_Пахта-Галла-Май-Кредит" xfId="11823"/>
    <cellStyle name="2_Пахта-Галла-Май-Кредит" xfId="11824"/>
    <cellStyle name="2_Пахта-Галла-Май-Кредит_Апрел кр такс иш хаки тулик 5.04.08 МБ га" xfId="11825"/>
    <cellStyle name="2_Пахта-Галла-Май-Кредит_Апрел кр такс иш хаки тулик 5.04.08 МБ га" xfId="11826"/>
    <cellStyle name="2_Пахта-Галла-Май-Кредит_ЛИЗИНГ МОНИТОРИНГИ-1.11.08й русумлар буйича" xfId="11827"/>
    <cellStyle name="2_Пахта-Галла-Май-Кредит_ЛИЗИНГ МОНИТОРИНГИ-1.11.08й русумлар буйича" xfId="11828"/>
    <cellStyle name="2_Пахта-Галла-Май-Кредит_УХКМ ва БИО форма 01. 02. 09" xfId="11829"/>
    <cellStyle name="2_Пахта-Галла-Май-Кредит_УХКМ ва БИО форма 01. 02. 09" xfId="11830"/>
    <cellStyle name="2_Пахта-Сентябр" xfId="11831"/>
    <cellStyle name="2_Пахта-Сентябр" xfId="11832"/>
    <cellStyle name="2_ПАХТА-Тех.карта" xfId="11833"/>
    <cellStyle name="2_ПАХТА-Тех.карта" xfId="11834"/>
    <cellStyle name="2_ПАХТА-Тех.карта_УХКМ ва БИО форма 01. 02. 09" xfId="11835"/>
    <cellStyle name="2_ПАХТА-Тех.карта_УХКМ ва БИО форма 01. 02. 09" xfId="11836"/>
    <cellStyle name="2_П-Г-Апрел-2 ЯРМИ" xfId="11837"/>
    <cellStyle name="2_П-Г-Апрел-2 ЯРМИ" xfId="11838"/>
    <cellStyle name="2_П-Г-Апрел-2 ЯРМИ_Апрел кр такс иш хаки тулик 5.04.08 МБ га" xfId="11839"/>
    <cellStyle name="2_П-Г-Апрел-2 ЯРМИ_Апрел кр такс иш хаки тулик 5.04.08 МБ га" xfId="11840"/>
    <cellStyle name="2_П-Г-Апрел-2 ЯРМИ_ЛИЗИНГ МОНИТОРИНГИ-1.11.08й русумлар буйича" xfId="11841"/>
    <cellStyle name="2_П-Г-Апрел-2 ЯРМИ_ЛИЗИНГ МОНИТОРИНГИ-1.11.08й русумлар буйича" xfId="11842"/>
    <cellStyle name="2_П-Г-Апрел-2 ЯРМИ_УХКМ ва БИО форма 01. 02. 09" xfId="11843"/>
    <cellStyle name="2_П-Г-Апрел-2 ЯРМИ_УХКМ ва БИО форма 01. 02. 09" xfId="11844"/>
    <cellStyle name="2_Режа 2010" xfId="11845"/>
    <cellStyle name="2_Режа 2010" xfId="11846"/>
    <cellStyle name="2_Режа апрел кредит 19-04-07 гача" xfId="4489"/>
    <cellStyle name="2_Режа апрел кредит 19-04-07 гача" xfId="4490"/>
    <cellStyle name="2_Свод тармоклар" xfId="11847"/>
    <cellStyle name="2_Солик_форма_епилган_умумий" xfId="11848"/>
    <cellStyle name="2_Солик_форма_умумий" xfId="11849"/>
    <cellStyle name="2_Солик_форма_умумий" xfId="11850"/>
    <cellStyle name="2_С-р , П Б, Х Б ва бошка банк 1,01,06 дан 25,05,06гача" xfId="4491"/>
    <cellStyle name="2_С-р , П Б, Х Б ва бошка банк 1,01,06 дан 25,05,06гача" xfId="4492"/>
    <cellStyle name="2_С-р , П Б, Х Б ва бошка банк 1,01,06 дан 25,05,06гача_Режа 2010" xfId="11851"/>
    <cellStyle name="2_С-р , П Б, Х Б ва бошка банк 1,01,06 дан 25,05,06гача_Режа 2010" xfId="11852"/>
    <cellStyle name="2_С-р , П Б, Х Б ва бошка банк 1,01,06 дан 25,05,06гача_Режа 2010_1 жадвал" xfId="11853"/>
    <cellStyle name="2_С-р , П Б, Х Б ва бошка банк 1,01,06 дан 25,05,06гача_УХКМ ва БИО форма 01. 02. 09" xfId="11854"/>
    <cellStyle name="2_С-р , П Б, Х Б ва бошка банк 1,01,06 дан 25,05,06гача00" xfId="4493"/>
    <cellStyle name="2_С-р , П Б, Х Б ва бошка банк 1,01,06 дан 25,05,06гача00" xfId="4494"/>
    <cellStyle name="2_С-р , П Б, Х Б ва бошка банк 1,01,06 дан 25,05,06гача00_Режа 2010" xfId="11855"/>
    <cellStyle name="2_С-р , П Б, Х Б ва бошка банк 1,01,06 дан 25,05,06гача00_Режа 2010" xfId="11856"/>
    <cellStyle name="2_С-р , П Б, Х Б ва бошка банк 1,01,06 дан 25,05,06гача00_Режа 2010_1 жадвал" xfId="11857"/>
    <cellStyle name="2_С-р , П Б, Х Б ва бошка банк 1,01,06 дан 25,05,06гача00_УХКМ ва БИО форма 01. 02. 09" xfId="11858"/>
    <cellStyle name="2_УХКМ ва БИО форма 01. 02. 09" xfId="11859"/>
    <cellStyle name="2_УХКМ ва БИО форма 01. 02. 09" xfId="11860"/>
    <cellStyle name="2_Факт 2006 йилга олганлар" xfId="4495"/>
    <cellStyle name="2_Факт 2006 йилга олганлар" xfId="4496"/>
    <cellStyle name="2_Факт 2006 йилга олганлар_Апрел кр такс иш хаки тулик 5.04.08 МБ га" xfId="11861"/>
    <cellStyle name="2_Факт 2006 йилга олганлар_Апрел кр такс иш хаки тулик 5.04.08 МБ га" xfId="11862"/>
    <cellStyle name="2_Факт 2006 йилга олганлар_ЛИЗИНГ МОНИТОРИНГИ-1.11.08й русумлар буйича" xfId="11863"/>
    <cellStyle name="2_Факт 2006 йилга олганлар_ЛИЗИНГ МОНИТОРИНГИ-1.11.08й русумлар буйича" xfId="11864"/>
    <cellStyle name="2_Факт 2006 йилга олганлар_Режа 2010" xfId="11865"/>
    <cellStyle name="2_Факт 2006 йилга олганлар_Режа 2010" xfId="11866"/>
    <cellStyle name="2_Факт 2006 йилга олганлар_Режа 2010_1 жадвал" xfId="11867"/>
    <cellStyle name="2_Факт 2006 йилга олганлар_УХКМ ва БИО форма 01. 02. 09" xfId="11868"/>
    <cellStyle name="2_Химия-11" xfId="11869"/>
    <cellStyle name="2_Химия-11" xfId="11870"/>
    <cellStyle name="2_Чиким Апрел ойи котди" xfId="4497"/>
    <cellStyle name="2_Чиким Апрел ойи котди" xfId="4498"/>
    <cellStyle name="2_Чиким Апрел ойи котди_Режа 2010" xfId="11871"/>
    <cellStyle name="2_Чиким Апрел ойи котди_Режа 2010" xfId="11872"/>
    <cellStyle name="2_Чиким Апрел ойи котди_УХКМ ва БИО форма 01. 02. 09" xfId="11873"/>
    <cellStyle name="2_Чиким Апрел ойи котди_УХКМ ва БИО форма 01. 02. 09" xfId="11874"/>
    <cellStyle name="2_Чиким июн" xfId="4499"/>
    <cellStyle name="2_Чиким июн" xfId="4500"/>
    <cellStyle name="2_Чиким июн_Апрел кр такс иш хаки тулик 5.04.08 МБ га" xfId="11875"/>
    <cellStyle name="2_Чиким июн_Апрел кр такс иш хаки тулик 5.04.08 МБ га" xfId="11876"/>
    <cellStyle name="2_Чиким июн_ЛИЗИНГ МОНИТОРИНГИ-1.11.08й русумлар буйича" xfId="11877"/>
    <cellStyle name="2_Чиким июн_ЛИЗИНГ МОНИТОРИНГИ-1.11.08й русумлар буйича" xfId="11878"/>
    <cellStyle name="2_Чиким июн_Режа 2010" xfId="11879"/>
    <cellStyle name="2_Чиким июн_Режа 2010" xfId="11880"/>
    <cellStyle name="2_Чиким июн_УХКМ ва БИО форма 01. 02. 09" xfId="11881"/>
    <cellStyle name="2_Чиким июн_УХКМ ва БИО форма 01. 02. 09" xfId="11882"/>
    <cellStyle name="2_Энг охирги экипаж-1" xfId="4501"/>
    <cellStyle name="2_Энг охирги экипаж-1" xfId="4502"/>
    <cellStyle name="2_Энг охирги экипаж-1_Режа 2010" xfId="11883"/>
    <cellStyle name="2_Энг охирги экипаж-1_Режа 2010" xfId="11884"/>
    <cellStyle name="2_Энг охирги экипаж-1_УХКМ ва БИО форма 01. 02. 09" xfId="11885"/>
    <cellStyle name="2_Энг охирги экипаж-1_УХКМ ва БИО форма 01. 02. 09" xfId="11886"/>
    <cellStyle name="æØè [0.00]_PRODUCT DETAIL Q1" xfId="12745"/>
    <cellStyle name="æØè_PRODUCT DETAIL Q1" xfId="12746"/>
    <cellStyle name="EY [0.00]_PRODUCT DETAIL Q1" xfId="13202"/>
    <cellStyle name="ÊÝ [0.00]_PRODUCT DETAIL Q1" xfId="13203"/>
    <cellStyle name="EY [0.00]_PRODUCT DETAIL Q1_Копия Денежные потоки" xfId="13204"/>
    <cellStyle name="ÊÝ [0.00]_PRODUCT DETAIL Q1_Копия Денежные потоки" xfId="13205"/>
    <cellStyle name="EY [0.00]_PRODUCT DETAIL Q1_Таблицы" xfId="13206"/>
    <cellStyle name="ÊÝ [0.00]_PRODUCT DETAIL Q1_Таблицы" xfId="13207"/>
    <cellStyle name="EY [0.00]_PRODUCT DETAIL Q3 (2)" xfId="13208"/>
    <cellStyle name="ÊÝ [0.00]_PRODUCT DETAIL Q3 (2)" xfId="13209"/>
    <cellStyle name="EY [0.00]_PRODUCT DETAIL Q3 (2)_Копия Денежные потоки" xfId="13210"/>
    <cellStyle name="ÊÝ [0.00]_PRODUCT DETAIL Q3 (2)_Копия Денежные потоки" xfId="13211"/>
    <cellStyle name="EY [0.00]_PRODUCT DETAIL Q3 (2)_Таблицы" xfId="13212"/>
    <cellStyle name="ÊÝ [0.00]_PRODUCT DETAIL Q3 (2)_Таблицы" xfId="13213"/>
    <cellStyle name="EY_PRODUCT DETAIL Q1" xfId="13214"/>
    <cellStyle name="ÊÝ_PRODUCT DETAIL Q1" xfId="13215"/>
    <cellStyle name="EY_PRODUCT DETAIL Q1_Копия Денежные потоки" xfId="13216"/>
    <cellStyle name="ÊÝ_PRODUCT DETAIL Q1_Копия Денежные потоки" xfId="13217"/>
    <cellStyle name="EY_PRODUCT DETAIL Q1_Таблицы" xfId="13218"/>
    <cellStyle name="ÊÝ_PRODUCT DETAIL Q1_Таблицы" xfId="13219"/>
    <cellStyle name="EY_PRODUCT DETAIL Q3 (2)" xfId="13220"/>
    <cellStyle name="ÊÝ_PRODUCT DETAIL Q3 (2)" xfId="13221"/>
    <cellStyle name="EY_PRODUCT DETAIL Q3 (2)_Копия Денежные потоки" xfId="13222"/>
    <cellStyle name="ÊÝ_PRODUCT DETAIL Q3 (2)_Копия Денежные потоки" xfId="13223"/>
    <cellStyle name="EY_PRODUCT DETAIL Q3 (2)_Таблицы" xfId="13224"/>
    <cellStyle name="ÊÝ_PRODUCT DETAIL Q3 (2)_Таблицы" xfId="13225"/>
    <cellStyle name="W_BOOKSHIP" xfId="13545"/>
    <cellStyle name="0.0" xfId="11337"/>
    <cellStyle name="0뾍R_x0005_?뾍b_x0005_" xfId="11338"/>
    <cellStyle name="1" xfId="11339"/>
    <cellStyle name="1_1127PHM (2)" xfId="11348"/>
    <cellStyle name="1_1127PHM (4)" xfId="11349"/>
    <cellStyle name="1_2000PN지침" xfId="11366"/>
    <cellStyle name="1_918PHM (2)" xfId="11387"/>
    <cellStyle name="1_97년PI333종합" xfId="11388"/>
    <cellStyle name="1_CRD판매 (2)" xfId="11389"/>
    <cellStyle name="1_MC&amp;다변화" xfId="11390"/>
    <cellStyle name="123" xfId="4"/>
    <cellStyle name="¹eºÐA²_±aA¸" xfId="11614"/>
    <cellStyle name="¹ض¤? [0]_´?´?1§ئ1™· ؟÷A› " xfId="11616"/>
    <cellStyle name="¹ض¤?_´?´?1§ئ1™· ؟÷A› " xfId="11617"/>
    <cellStyle name="¹ض¤ [0]_³‎´" xfId="11615"/>
    <cellStyle name="¹ض¤_³‎´" xfId="11618"/>
    <cellStyle name="2)" xfId="11619"/>
    <cellStyle name="20% - Accent1" xfId="4503"/>
    <cellStyle name="20% - Accent1 2" xfId="11887"/>
    <cellStyle name="20% - Accent1 2 2" xfId="11888"/>
    <cellStyle name="20% - Accent1 2_Саноат макет" xfId="11889"/>
    <cellStyle name="20% - Accent1 3" xfId="11890"/>
    <cellStyle name="20% - Accent1 4" xfId="11891"/>
    <cellStyle name="20% - Accent1 5" xfId="11892"/>
    <cellStyle name="20% - Accent1_Саноат макет" xfId="11893"/>
    <cellStyle name="20% - Accent2" xfId="4504"/>
    <cellStyle name="20% - Accent2 2" xfId="11894"/>
    <cellStyle name="20% - Accent2 2 2" xfId="11895"/>
    <cellStyle name="20% - Accent2 2_Саноат макет" xfId="11896"/>
    <cellStyle name="20% - Accent2 3" xfId="11897"/>
    <cellStyle name="20% - Accent2 4" xfId="11898"/>
    <cellStyle name="20% - Accent2 5" xfId="11899"/>
    <cellStyle name="20% - Accent2_Саноат макет" xfId="11900"/>
    <cellStyle name="20% - Accent3" xfId="4505"/>
    <cellStyle name="20% - Accent3 2" xfId="11901"/>
    <cellStyle name="20% - Accent3 2 2" xfId="11902"/>
    <cellStyle name="20% - Accent3 2_Саноат макет" xfId="11903"/>
    <cellStyle name="20% - Accent3 3" xfId="11904"/>
    <cellStyle name="20% - Accent3 4" xfId="11905"/>
    <cellStyle name="20% - Accent3 5" xfId="11906"/>
    <cellStyle name="20% - Accent3_Саноат макет" xfId="11907"/>
    <cellStyle name="20% - Accent4" xfId="4506"/>
    <cellStyle name="20% - Accent4 2" xfId="11908"/>
    <cellStyle name="20% - Accent4 2 2" xfId="11909"/>
    <cellStyle name="20% - Accent4 2_Саноат макет" xfId="11910"/>
    <cellStyle name="20% - Accent4 3" xfId="11911"/>
    <cellStyle name="20% - Accent4 4" xfId="11912"/>
    <cellStyle name="20% - Accent4 5" xfId="11913"/>
    <cellStyle name="20% - Accent4_Саноат макет" xfId="11914"/>
    <cellStyle name="20% - Accent5" xfId="4507"/>
    <cellStyle name="20% - Accent5 2" xfId="11915"/>
    <cellStyle name="20% - Accent5 2 2" xfId="11916"/>
    <cellStyle name="20% - Accent5 2_Саноат макет" xfId="11917"/>
    <cellStyle name="20% - Accent5 3" xfId="11918"/>
    <cellStyle name="20% - Accent5 4" xfId="11919"/>
    <cellStyle name="20% - Accent5 5" xfId="11920"/>
    <cellStyle name="20% - Accent5_Саноат макет" xfId="11921"/>
    <cellStyle name="20% - Accent6" xfId="4508"/>
    <cellStyle name="20% - Accent6 2" xfId="11922"/>
    <cellStyle name="20% - Accent6 2 2" xfId="11923"/>
    <cellStyle name="20% - Accent6 2_Саноат макет" xfId="11924"/>
    <cellStyle name="20% - Accent6 3" xfId="11925"/>
    <cellStyle name="20% - Accent6 4" xfId="11926"/>
    <cellStyle name="20% - Accent6 5" xfId="11927"/>
    <cellStyle name="20% - Accent6_Саноат макет" xfId="11928"/>
    <cellStyle name="20% - Акцент1" xfId="4573" builtinId="30" customBuiltin="1"/>
    <cellStyle name="20% - Акцент1 2" xfId="5"/>
    <cellStyle name="20% - Акцент1 2 2" xfId="11929"/>
    <cellStyle name="20% - Акцент1 2 3" xfId="11930"/>
    <cellStyle name="20% - Акцент1 3" xfId="6"/>
    <cellStyle name="20% - Акцент1 4" xfId="11931"/>
    <cellStyle name="20% - Акцент1 5" xfId="11932"/>
    <cellStyle name="20% - Акцент1 6" xfId="11933"/>
    <cellStyle name="20% - Акцент1 7" xfId="11934"/>
    <cellStyle name="20% - Акцент1 8" xfId="11935"/>
    <cellStyle name="20% - Акцент1 8 2" xfId="11936"/>
    <cellStyle name="20% - Акцент1 9" xfId="11937"/>
    <cellStyle name="20% - Акцент2" xfId="4574" builtinId="34" customBuiltin="1"/>
    <cellStyle name="20% - Акцент2 2" xfId="7"/>
    <cellStyle name="20% - Акцент2 2 2" xfId="11938"/>
    <cellStyle name="20% - Акцент2 2 3" xfId="11939"/>
    <cellStyle name="20% - Акцент2 3" xfId="8"/>
    <cellStyle name="20% - Акцент2 4" xfId="11940"/>
    <cellStyle name="20% - Акцент2 5" xfId="11941"/>
    <cellStyle name="20% - Акцент2 6" xfId="11942"/>
    <cellStyle name="20% - Акцент2 7" xfId="11943"/>
    <cellStyle name="20% - Акцент2 8" xfId="11944"/>
    <cellStyle name="20% - Акцент2 8 2" xfId="11945"/>
    <cellStyle name="20% - Акцент2 9" xfId="11946"/>
    <cellStyle name="20% - Акцент3" xfId="4575" builtinId="38" customBuiltin="1"/>
    <cellStyle name="20% - Акцент3 2" xfId="9"/>
    <cellStyle name="20% - Акцент3 2 2" xfId="11947"/>
    <cellStyle name="20% - Акцент3 2 3" xfId="11948"/>
    <cellStyle name="20% - Акцент3 3" xfId="10"/>
    <cellStyle name="20% - Акцент3 4" xfId="11949"/>
    <cellStyle name="20% - Акцент3 5" xfId="11950"/>
    <cellStyle name="20% - Акцент3 6" xfId="11951"/>
    <cellStyle name="20% - Акцент3 7" xfId="11952"/>
    <cellStyle name="20% - Акцент3 8" xfId="11953"/>
    <cellStyle name="20% - Акцент3 8 2" xfId="11954"/>
    <cellStyle name="20% - Акцент3 9" xfId="11955"/>
    <cellStyle name="20% - Акцент4" xfId="4576" builtinId="42" customBuiltin="1"/>
    <cellStyle name="20% - Акцент4 2" xfId="11"/>
    <cellStyle name="20% - Акцент4 2 2" xfId="11956"/>
    <cellStyle name="20% - Акцент4 2 3" xfId="11957"/>
    <cellStyle name="20% - Акцент4 3" xfId="12"/>
    <cellStyle name="20% - Акцент4 4" xfId="11958"/>
    <cellStyle name="20% - Акцент4 5" xfId="11959"/>
    <cellStyle name="20% - Акцент4 6" xfId="11960"/>
    <cellStyle name="20% - Акцент4 7" xfId="11961"/>
    <cellStyle name="20% - Акцент4 8" xfId="11962"/>
    <cellStyle name="20% - Акцент4 8 2" xfId="11963"/>
    <cellStyle name="20% - Акцент4 9" xfId="11964"/>
    <cellStyle name="20% - Акцент5" xfId="4577" builtinId="46" customBuiltin="1"/>
    <cellStyle name="20% - Акцент5 2" xfId="13"/>
    <cellStyle name="20% - Акцент5 2 2" xfId="11965"/>
    <cellStyle name="20% - Акцент5 2 3" xfId="11966"/>
    <cellStyle name="20% - Акцент5 3" xfId="14"/>
    <cellStyle name="20% - Акцент5 4" xfId="11967"/>
    <cellStyle name="20% - Акцент5 5" xfId="11968"/>
    <cellStyle name="20% - Акцент5 6" xfId="11969"/>
    <cellStyle name="20% - Акцент5 7" xfId="11970"/>
    <cellStyle name="20% - Акцент5 8" xfId="11971"/>
    <cellStyle name="20% - Акцент5 8 2" xfId="11972"/>
    <cellStyle name="20% - Акцент5 9" xfId="11973"/>
    <cellStyle name="20% - Акцент6" xfId="4578" builtinId="50" customBuiltin="1"/>
    <cellStyle name="20% - Акцент6 2" xfId="15"/>
    <cellStyle name="20% - Акцент6 2 2" xfId="11974"/>
    <cellStyle name="20% - Акцент6 2 3" xfId="11975"/>
    <cellStyle name="20% - Акцент6 3" xfId="16"/>
    <cellStyle name="20% - Акцент6 4" xfId="11976"/>
    <cellStyle name="20% - Акцент6 5" xfId="11977"/>
    <cellStyle name="20% - Акцент6 6" xfId="11978"/>
    <cellStyle name="20% - Акцент6 7" xfId="11979"/>
    <cellStyle name="20% - Акцент6 8" xfId="11980"/>
    <cellStyle name="20% - Акцент6 8 2" xfId="11981"/>
    <cellStyle name="20% - Акцент6 9" xfId="11982"/>
    <cellStyle name="³?A￥" xfId="11983"/>
    <cellStyle name="³¯Â¥" xfId="11984"/>
    <cellStyle name="32" xfId="11985"/>
    <cellStyle name="40% - Accent1" xfId="4509"/>
    <cellStyle name="40% - Accent1 2" xfId="11986"/>
    <cellStyle name="40% - Accent1 2 2" xfId="11987"/>
    <cellStyle name="40% - Accent1 2_Саноат макет" xfId="11988"/>
    <cellStyle name="40% - Accent1 3" xfId="11989"/>
    <cellStyle name="40% - Accent1 4" xfId="11990"/>
    <cellStyle name="40% - Accent1 5" xfId="11991"/>
    <cellStyle name="40% - Accent1_Саноат макет" xfId="11992"/>
    <cellStyle name="40% - Accent2" xfId="4510"/>
    <cellStyle name="40% - Accent2 2" xfId="11993"/>
    <cellStyle name="40% - Accent2 2 2" xfId="11994"/>
    <cellStyle name="40% - Accent2 2_Саноат макет" xfId="11995"/>
    <cellStyle name="40% - Accent2 3" xfId="11996"/>
    <cellStyle name="40% - Accent2 4" xfId="11997"/>
    <cellStyle name="40% - Accent2 5" xfId="11998"/>
    <cellStyle name="40% - Accent2_Саноат макет" xfId="11999"/>
    <cellStyle name="40% - Accent3" xfId="4511"/>
    <cellStyle name="40% - Accent3 2" xfId="12000"/>
    <cellStyle name="40% - Accent3 2 2" xfId="12001"/>
    <cellStyle name="40% - Accent3 2_Саноат макет" xfId="12002"/>
    <cellStyle name="40% - Accent3 3" xfId="12003"/>
    <cellStyle name="40% - Accent3 4" xfId="12004"/>
    <cellStyle name="40% - Accent3 5" xfId="12005"/>
    <cellStyle name="40% - Accent3_Саноат макет" xfId="12006"/>
    <cellStyle name="40% - Accent4" xfId="4512"/>
    <cellStyle name="40% - Accent4 2" xfId="12007"/>
    <cellStyle name="40% - Accent4 2 2" xfId="12008"/>
    <cellStyle name="40% - Accent4 2_Саноат макет" xfId="12009"/>
    <cellStyle name="40% - Accent4 3" xfId="12010"/>
    <cellStyle name="40% - Accent4 4" xfId="12011"/>
    <cellStyle name="40% - Accent4 5" xfId="12012"/>
    <cellStyle name="40% - Accent4_Саноат макет" xfId="12013"/>
    <cellStyle name="40% - Accent5" xfId="4513"/>
    <cellStyle name="40% - Accent5 2" xfId="12014"/>
    <cellStyle name="40% - Accent5 2 2" xfId="12015"/>
    <cellStyle name="40% - Accent5 2_Саноат макет" xfId="12016"/>
    <cellStyle name="40% - Accent5 3" xfId="12017"/>
    <cellStyle name="40% - Accent5 4" xfId="12018"/>
    <cellStyle name="40% - Accent5 5" xfId="12019"/>
    <cellStyle name="40% - Accent5_Саноат макет" xfId="12020"/>
    <cellStyle name="40% - Accent6" xfId="4514"/>
    <cellStyle name="40% - Accent6 2" xfId="12021"/>
    <cellStyle name="40% - Accent6 2 2" xfId="12022"/>
    <cellStyle name="40% - Accent6 2_Саноат макет" xfId="12023"/>
    <cellStyle name="40% - Accent6 3" xfId="12024"/>
    <cellStyle name="40% - Accent6 4" xfId="12025"/>
    <cellStyle name="40% - Accent6 5" xfId="12026"/>
    <cellStyle name="40% - Accent6_Саноат макет" xfId="12027"/>
    <cellStyle name="40% - Акцент1" xfId="4579" builtinId="31" customBuiltin="1"/>
    <cellStyle name="40% - Акцент1 2" xfId="17"/>
    <cellStyle name="40% - Акцент1 2 2" xfId="12028"/>
    <cellStyle name="40% - Акцент1 2 3" xfId="12029"/>
    <cellStyle name="40% - Акцент1 3" xfId="18"/>
    <cellStyle name="40% - Акцент1 4" xfId="12030"/>
    <cellStyle name="40% - Акцент1 5" xfId="12031"/>
    <cellStyle name="40% - Акцент1 6" xfId="12032"/>
    <cellStyle name="40% - Акцент1 7" xfId="12033"/>
    <cellStyle name="40% - Акцент1 8" xfId="12034"/>
    <cellStyle name="40% - Акцент1 8 2" xfId="12035"/>
    <cellStyle name="40% - Акцент1 9" xfId="12036"/>
    <cellStyle name="40% - Акцент2" xfId="4580" builtinId="35" customBuiltin="1"/>
    <cellStyle name="40% - Акцент2 2" xfId="19"/>
    <cellStyle name="40% - Акцент2 2 2" xfId="12037"/>
    <cellStyle name="40% - Акцент2 2 3" xfId="12038"/>
    <cellStyle name="40% - Акцент2 3" xfId="20"/>
    <cellStyle name="40% - Акцент2 4" xfId="12039"/>
    <cellStyle name="40% - Акцент2 5" xfId="12040"/>
    <cellStyle name="40% - Акцент2 6" xfId="12041"/>
    <cellStyle name="40% - Акцент2 7" xfId="12042"/>
    <cellStyle name="40% - Акцент2 8" xfId="12043"/>
    <cellStyle name="40% - Акцент2 8 2" xfId="12044"/>
    <cellStyle name="40% - Акцент2 9" xfId="12045"/>
    <cellStyle name="40% - Акцент3" xfId="4581" builtinId="39" customBuiltin="1"/>
    <cellStyle name="40% - Акцент3 2" xfId="21"/>
    <cellStyle name="40% - Акцент3 2 2" xfId="12046"/>
    <cellStyle name="40% - Акцент3 2 3" xfId="12047"/>
    <cellStyle name="40% - Акцент3 3" xfId="22"/>
    <cellStyle name="40% - Акцент3 4" xfId="12048"/>
    <cellStyle name="40% - Акцент3 5" xfId="12049"/>
    <cellStyle name="40% - Акцент3 6" xfId="12050"/>
    <cellStyle name="40% - Акцент3 7" xfId="12051"/>
    <cellStyle name="40% - Акцент3 8" xfId="12052"/>
    <cellStyle name="40% - Акцент3 8 2" xfId="12053"/>
    <cellStyle name="40% - Акцент3 9" xfId="12054"/>
    <cellStyle name="40% - Акцент4" xfId="4582" builtinId="43" customBuiltin="1"/>
    <cellStyle name="40% - Акцент4 2" xfId="23"/>
    <cellStyle name="40% - Акцент4 2 2" xfId="12055"/>
    <cellStyle name="40% - Акцент4 2 3" xfId="12056"/>
    <cellStyle name="40% - Акцент4 3" xfId="24"/>
    <cellStyle name="40% - Акцент4 4" xfId="12057"/>
    <cellStyle name="40% - Акцент4 5" xfId="12058"/>
    <cellStyle name="40% - Акцент4 6" xfId="12059"/>
    <cellStyle name="40% - Акцент4 7" xfId="12060"/>
    <cellStyle name="40% - Акцент4 8" xfId="12061"/>
    <cellStyle name="40% - Акцент4 8 2" xfId="12062"/>
    <cellStyle name="40% - Акцент4 9" xfId="12063"/>
    <cellStyle name="40% - Акцент5" xfId="4583" builtinId="47" customBuiltin="1"/>
    <cellStyle name="40% - Акцент5 2" xfId="25"/>
    <cellStyle name="40% - Акцент5 2 2" xfId="12064"/>
    <cellStyle name="40% - Акцент5 2 3" xfId="12065"/>
    <cellStyle name="40% - Акцент5 3" xfId="26"/>
    <cellStyle name="40% - Акцент5 4" xfId="12066"/>
    <cellStyle name="40% - Акцент5 5" xfId="12067"/>
    <cellStyle name="40% - Акцент5 6" xfId="12068"/>
    <cellStyle name="40% - Акцент5 7" xfId="12069"/>
    <cellStyle name="40% - Акцент5 8" xfId="12070"/>
    <cellStyle name="40% - Акцент5 8 2" xfId="12071"/>
    <cellStyle name="40% - Акцент5 9" xfId="12072"/>
    <cellStyle name="40% - Акцент6" xfId="4584" builtinId="51" customBuiltin="1"/>
    <cellStyle name="40% - Акцент6 2" xfId="27"/>
    <cellStyle name="40% - Акцент6 2 2" xfId="12073"/>
    <cellStyle name="40% - Акцент6 2 3" xfId="12074"/>
    <cellStyle name="40% - Акцент6 3" xfId="28"/>
    <cellStyle name="40% - Акцент6 4" xfId="12075"/>
    <cellStyle name="40% - Акцент6 5" xfId="12076"/>
    <cellStyle name="40% - Акцент6 6" xfId="12077"/>
    <cellStyle name="40% - Акцент6 7" xfId="12078"/>
    <cellStyle name="40% - Акцент6 8" xfId="12079"/>
    <cellStyle name="40% - Акцент6 8 2" xfId="12080"/>
    <cellStyle name="40% - Акцент6 9" xfId="12081"/>
    <cellStyle name="40ÿÿ- Acÿÿntÿ" xfId="12082"/>
    <cellStyle name="60% - Accent1" xfId="4515"/>
    <cellStyle name="60% - Accent2" xfId="4516"/>
    <cellStyle name="60% - Accent3" xfId="4517"/>
    <cellStyle name="60% - Accent4" xfId="4518"/>
    <cellStyle name="60% - Accent5" xfId="4519"/>
    <cellStyle name="60% - Accent6" xfId="4520"/>
    <cellStyle name="60% - Акцент1" xfId="4585" builtinId="32" customBuiltin="1"/>
    <cellStyle name="60% - Акцент1 2" xfId="29"/>
    <cellStyle name="60% - Акцент1 2 2" xfId="12083"/>
    <cellStyle name="60% - Акцент1 2 3" xfId="12084"/>
    <cellStyle name="60% - Акцент1 3" xfId="30"/>
    <cellStyle name="60% - Акцент1 4" xfId="12085"/>
    <cellStyle name="60% - Акцент1 5" xfId="12086"/>
    <cellStyle name="60% - Акцент1 6" xfId="12087"/>
    <cellStyle name="60% - Акцент1 7" xfId="12088"/>
    <cellStyle name="60% - Акцент1 8" xfId="12089"/>
    <cellStyle name="60% - Акцент2" xfId="4586" builtinId="36" customBuiltin="1"/>
    <cellStyle name="60% - Акцент2 2" xfId="31"/>
    <cellStyle name="60% - Акцент2 2 2" xfId="12090"/>
    <cellStyle name="60% - Акцент2 2 3" xfId="12091"/>
    <cellStyle name="60% - Акцент2 3" xfId="32"/>
    <cellStyle name="60% - Акцент2 4" xfId="12092"/>
    <cellStyle name="60% - Акцент2 5" xfId="12093"/>
    <cellStyle name="60% - Акцент2 6" xfId="12094"/>
    <cellStyle name="60% - Акцент2 7" xfId="12095"/>
    <cellStyle name="60% - Акцент2 8" xfId="12096"/>
    <cellStyle name="60% - Акцент3" xfId="4587" builtinId="40" customBuiltin="1"/>
    <cellStyle name="60% - Акцент3 2" xfId="33"/>
    <cellStyle name="60% - Акцент3 2 2" xfId="12097"/>
    <cellStyle name="60% - Акцент3 2 3" xfId="12098"/>
    <cellStyle name="60% - Акцент3 3" xfId="34"/>
    <cellStyle name="60% - Акцент3 4" xfId="12099"/>
    <cellStyle name="60% - Акцент3 5" xfId="12100"/>
    <cellStyle name="60% - Акцент3 6" xfId="12101"/>
    <cellStyle name="60% - Акцент3 7" xfId="12102"/>
    <cellStyle name="60% - Акцент3 8" xfId="12103"/>
    <cellStyle name="60% - Акцент4" xfId="4588" builtinId="44" customBuiltin="1"/>
    <cellStyle name="60% - Акцент4 2" xfId="35"/>
    <cellStyle name="60% - Акцент4 2 2" xfId="12104"/>
    <cellStyle name="60% - Акцент4 2 3" xfId="12105"/>
    <cellStyle name="60% - Акцент4 3" xfId="36"/>
    <cellStyle name="60% - Акцент4 4" xfId="12106"/>
    <cellStyle name="60% - Акцент4 5" xfId="12107"/>
    <cellStyle name="60% - Акцент4 6" xfId="12108"/>
    <cellStyle name="60% - Акцент4 7" xfId="12109"/>
    <cellStyle name="60% - Акцент4 8" xfId="12110"/>
    <cellStyle name="60% - Акцент5" xfId="4589" builtinId="48" customBuiltin="1"/>
    <cellStyle name="60% - Акцент5 2" xfId="37"/>
    <cellStyle name="60% - Акцент5 2 2" xfId="12111"/>
    <cellStyle name="60% - Акцент5 2 3" xfId="12112"/>
    <cellStyle name="60% - Акцент5 3" xfId="38"/>
    <cellStyle name="60% - Акцент5 4" xfId="12113"/>
    <cellStyle name="60% - Акцент5 5" xfId="12114"/>
    <cellStyle name="60% - Акцент5 6" xfId="12115"/>
    <cellStyle name="60% - Акцент5 7" xfId="12116"/>
    <cellStyle name="60% - Акцент5 8" xfId="12117"/>
    <cellStyle name="60% - Акцент6" xfId="4590" builtinId="52" customBuiltin="1"/>
    <cellStyle name="60% - Акцент6 2" xfId="39"/>
    <cellStyle name="60% - Акцент6 2 2" xfId="12118"/>
    <cellStyle name="60% - Акцент6 2 3" xfId="12119"/>
    <cellStyle name="60% - Акцент6 3" xfId="40"/>
    <cellStyle name="60% - Акцент6 4" xfId="12120"/>
    <cellStyle name="60% - Акцент6 5" xfId="12121"/>
    <cellStyle name="60% - Акцент6 6" xfId="12122"/>
    <cellStyle name="60% - Акцент6 7" xfId="12123"/>
    <cellStyle name="60% - Акцент6 8" xfId="12124"/>
    <cellStyle name="A???_x0005__x0014_" xfId="12125"/>
    <cellStyle name="A????????n_??A???" xfId="12126"/>
    <cellStyle name="A??????C?" xfId="12127"/>
    <cellStyle name="A?????A???" xfId="12128"/>
    <cellStyle name="A?????o 4DR NB PHASE I ACT " xfId="12129"/>
    <cellStyle name="A?????o 4DR NB PHASE I ACT_??o 4DR NB PHASE I ACT " xfId="12130"/>
    <cellStyle name="A????a???" xfId="12131"/>
    <cellStyle name="A????a도??" xfId="12132"/>
    <cellStyle name="A????C??PL " xfId="12133"/>
    <cellStyle name="A????e?iAaCI?aA?" xfId="12134"/>
    <cellStyle name="A????촃??갬췆aCI? " xfId="12135"/>
    <cellStyle name="A???[0]_??A???" xfId="12136"/>
    <cellStyle name="A???3?1? " xfId="12137"/>
    <cellStyle name="A???3?1차 " xfId="12138"/>
    <cellStyle name="A???98?A??(2)_98?a???" xfId="12139"/>
    <cellStyle name="A???98?a???" xfId="12140"/>
    <cellStyle name="A???98?a도??" xfId="12141"/>
    <cellStyle name="A???A???I1? CoE? " xfId="12142"/>
    <cellStyle name="A???A???iCa_?e?iAaCI?aA?" xfId="12143"/>
    <cellStyle name="A???A?량?iCa_?e?iAaCI?aA?" xfId="12144"/>
    <cellStyle name="A???AaCI?aA " xfId="12145"/>
    <cellStyle name="A???AoAUAy?C? " xfId="12146"/>
    <cellStyle name="A???AoAUAy캿C? " xfId="12147"/>
    <cellStyle name="A???A쪨??I1컐 CoE? " xfId="12148"/>
    <cellStyle name="A???C?Ao_AoAUAy?C? " xfId="12149"/>
    <cellStyle name="A???Co???A " xfId="12150"/>
    <cellStyle name="A???C캚C? " xfId="12151"/>
    <cellStyle name="A???F006-1A? " xfId="12152"/>
    <cellStyle name="A???F008-1A?  " xfId="12153"/>
    <cellStyle name="A???INQUIRY ???A?Ao " xfId="12154"/>
    <cellStyle name="A???T-100 ??o 4DR NB PHASE I " xfId="12155"/>
    <cellStyle name="A???T-100 AI?YAo?? TIMING " xfId="12156"/>
    <cellStyle name="A???V10 VARIATION MODEL SOP TIMING " xfId="12157"/>
    <cellStyle name="A???컐?췈??n_??A???" xfId="12158"/>
    <cellStyle name="A???퍈팫캻C?" xfId="12159"/>
    <cellStyle name="A??[0]_?3?1? " xfId="12160"/>
    <cellStyle name="A??¶ [0]" xfId="12161"/>
    <cellStyle name="A??¶,_x0005__x0014_" xfId="12162"/>
    <cellStyle name="A??¶_???«??Aa" xfId="12163"/>
    <cellStyle name="A??3??4DR NB PHASE I ACT " xfId="12164"/>
    <cellStyle name="A??3??4DR NB PHASE I ACT_3??4DR NB PHASE I ACT " xfId="12165"/>
    <cellStyle name="A??A?A9?uBU " xfId="12166"/>
    <cellStyle name="A??F006-1? " xfId="12167"/>
    <cellStyle name="A??F006-1차 " xfId="12168"/>
    <cellStyle name="A??F008-1?  " xfId="12169"/>
    <cellStyle name="A??F008-1차  " xfId="12170"/>
    <cellStyle name="A??T-100 3??4DR NB PHASE I " xfId="12171"/>
    <cellStyle name="A??T-100 AI1??a TIMING " xfId="12172"/>
    <cellStyle name="A??T-100 AI1北?a TIMING " xfId="12173"/>
    <cellStyle name="A??V10 VARIATION MODEL SOP TIMING " xfId="12174"/>
    <cellStyle name="A?¸¶ [0]_?A°?°eE? " xfId="12175"/>
    <cellStyle name="A?¸¶_?A°?°eE? " xfId="12176"/>
    <cellStyle name="A¡§¡ⓒ¡E¡þ¡EO [0]_¡§oA￠R¨¡￠RI￠R¨¡eE¨Io " xfId="12177"/>
    <cellStyle name="A¡§¡ⓒ¡E¡þ¡EO_¡§oA￠R¨¡￠RI￠R¨¡eE¨Io " xfId="12178"/>
    <cellStyle name="A¨­￠￢￠O [0]_          " xfId="12179"/>
    <cellStyle name="A¨­￠￢￠O_          " xfId="12180"/>
    <cellStyle name="Aaia?iue" xfId="4521"/>
    <cellStyle name="Aaia?iue [0]" xfId="4522"/>
    <cellStyle name="Aaia?iue_,, 255 якуни" xfId="12181"/>
    <cellStyle name="Äåíåæíûé" xfId="4523"/>
    <cellStyle name="Äåíåæíûé [0]" xfId="4524"/>
    <cellStyle name="Äåíåæíûé_05,06,2007 йилга сводка Дустлик 2" xfId="4525"/>
    <cellStyle name="Accent1" xfId="4526"/>
    <cellStyle name="Accent1 - 20%" xfId="12182"/>
    <cellStyle name="Accent1 - 20% 2" xfId="12183"/>
    <cellStyle name="Accent1 - 20% 2 2" xfId="12184"/>
    <cellStyle name="Accent1 - 20% 2_Саноат макет" xfId="12185"/>
    <cellStyle name="Accent1 - 20% 3" xfId="12186"/>
    <cellStyle name="Accent1 - 20%_Саноат макет" xfId="12187"/>
    <cellStyle name="Accent1 - 40%" xfId="12188"/>
    <cellStyle name="Accent1 - 40% 2" xfId="12189"/>
    <cellStyle name="Accent1 - 40% 2 2" xfId="12190"/>
    <cellStyle name="Accent1 - 40% 2_Саноат макет" xfId="12191"/>
    <cellStyle name="Accent1 - 40% 3" xfId="12192"/>
    <cellStyle name="Accent1 - 40%_Саноат макет" xfId="12193"/>
    <cellStyle name="Accent1 - 60%" xfId="12194"/>
    <cellStyle name="Accent1_+СВОД  Узбекча Кашкадарё" xfId="12195"/>
    <cellStyle name="Accent2" xfId="4527"/>
    <cellStyle name="Accent2 - 20%" xfId="12196"/>
    <cellStyle name="Accent2 - 20% 2" xfId="12197"/>
    <cellStyle name="Accent2 - 20% 2 2" xfId="12198"/>
    <cellStyle name="Accent2 - 20% 2_Саноат макет" xfId="12199"/>
    <cellStyle name="Accent2 - 20% 3" xfId="12200"/>
    <cellStyle name="Accent2 - 20%_Саноат макет" xfId="12201"/>
    <cellStyle name="Accent2 - 40%" xfId="12202"/>
    <cellStyle name="Accent2 - 40% 2" xfId="12203"/>
    <cellStyle name="Accent2 - 40% 2 2" xfId="12204"/>
    <cellStyle name="Accent2 - 40% 2_Саноат макет" xfId="12205"/>
    <cellStyle name="Accent2 - 40% 3" xfId="12206"/>
    <cellStyle name="Accent2 - 40%_Саноат макет" xfId="12207"/>
    <cellStyle name="Accent2 - 60%" xfId="12208"/>
    <cellStyle name="Accent2_+СВОД  Узбекча Кашкадарё" xfId="12209"/>
    <cellStyle name="Accent3" xfId="4528"/>
    <cellStyle name="Accent3 - 20%" xfId="12210"/>
    <cellStyle name="Accent3 - 20% 2" xfId="12211"/>
    <cellStyle name="Accent3 - 20% 2 2" xfId="12212"/>
    <cellStyle name="Accent3 - 20% 2_Саноат макет" xfId="12213"/>
    <cellStyle name="Accent3 - 20% 3" xfId="12214"/>
    <cellStyle name="Accent3 - 20%_Саноат макет" xfId="12215"/>
    <cellStyle name="Accent3 - 40%" xfId="12216"/>
    <cellStyle name="Accent3 - 40% 2" xfId="12217"/>
    <cellStyle name="Accent3 - 40% 2 2" xfId="12218"/>
    <cellStyle name="Accent3 - 40% 2_Саноат макет" xfId="12219"/>
    <cellStyle name="Accent3 - 40% 3" xfId="12220"/>
    <cellStyle name="Accent3 - 40%_Саноат макет" xfId="12221"/>
    <cellStyle name="Accent3 - 60%" xfId="12222"/>
    <cellStyle name="Accent3_+СВОД  Узбекча Кашкадарё" xfId="12223"/>
    <cellStyle name="Accent4" xfId="4529"/>
    <cellStyle name="Accent4 - 20%" xfId="12224"/>
    <cellStyle name="Accent4 - 20% 2" xfId="12225"/>
    <cellStyle name="Accent4 - 20% 2 2" xfId="12226"/>
    <cellStyle name="Accent4 - 20% 2_Саноат макет" xfId="12227"/>
    <cellStyle name="Accent4 - 20% 3" xfId="12228"/>
    <cellStyle name="Accent4 - 20%_Саноат макет" xfId="12229"/>
    <cellStyle name="Accent4 - 40%" xfId="12230"/>
    <cellStyle name="Accent4 - 40% 2" xfId="12231"/>
    <cellStyle name="Accent4 - 40% 2 2" xfId="12232"/>
    <cellStyle name="Accent4 - 40% 2_Саноат макет" xfId="12233"/>
    <cellStyle name="Accent4 - 40% 3" xfId="12234"/>
    <cellStyle name="Accent4 - 40%_Саноат макет" xfId="12235"/>
    <cellStyle name="Accent4 - 60%" xfId="12236"/>
    <cellStyle name="Accent4_+СВОД  Узбекча Кашкадарё" xfId="12237"/>
    <cellStyle name="Accent5" xfId="4530"/>
    <cellStyle name="Accent5 - 20%" xfId="12238"/>
    <cellStyle name="Accent5 - 20% 2" xfId="12239"/>
    <cellStyle name="Accent5 - 20% 2 2" xfId="12240"/>
    <cellStyle name="Accent5 - 20% 2_Саноат макет" xfId="12241"/>
    <cellStyle name="Accent5 - 20% 3" xfId="12242"/>
    <cellStyle name="Accent5 - 20%_Саноат макет" xfId="12243"/>
    <cellStyle name="Accent5 - 40%" xfId="12244"/>
    <cellStyle name="Accent5 - 40% 2" xfId="12245"/>
    <cellStyle name="Accent5 - 40% 2 2" xfId="12246"/>
    <cellStyle name="Accent5 - 40% 2_Саноат макет" xfId="12247"/>
    <cellStyle name="Accent5 - 40% 3" xfId="12248"/>
    <cellStyle name="Accent5 - 40%_Саноат макет" xfId="12249"/>
    <cellStyle name="Accent5 - 60%" xfId="12250"/>
    <cellStyle name="Accent5_+СВОД  Узбекча Кашкадарё" xfId="12251"/>
    <cellStyle name="Accent6" xfId="4531"/>
    <cellStyle name="Accent6 - 20%" xfId="12252"/>
    <cellStyle name="Accent6 - 20% 2" xfId="12253"/>
    <cellStyle name="Accent6 - 20% 2 2" xfId="12254"/>
    <cellStyle name="Accent6 - 20% 2_Саноат макет" xfId="12255"/>
    <cellStyle name="Accent6 - 20% 3" xfId="12256"/>
    <cellStyle name="Accent6 - 20%_Саноат макет" xfId="12257"/>
    <cellStyle name="Accent6 - 40%" xfId="12258"/>
    <cellStyle name="Accent6 - 40% 2" xfId="12259"/>
    <cellStyle name="Accent6 - 40% 2 2" xfId="12260"/>
    <cellStyle name="Accent6 - 40% 2_Саноат макет" xfId="12261"/>
    <cellStyle name="Accent6 - 40% 3" xfId="12262"/>
    <cellStyle name="Accent6 - 40%_Саноат макет" xfId="12263"/>
    <cellStyle name="Accent6 - 60%" xfId="12264"/>
    <cellStyle name="Accent6_+СВОД  Узбекча Кашкадарё" xfId="12265"/>
    <cellStyle name="Acdldnnueer" xfId="12266"/>
    <cellStyle name="AeE­" xfId="12267"/>
    <cellStyle name="AeE­ [0]" xfId="12268"/>
    <cellStyle name="ÅëÈ­ [0]" xfId="12269"/>
    <cellStyle name="AeE­ [0]_ ¸n A÷_V100 ºI¹I,³≫¼o 2.2 PILOT " xfId="12270"/>
    <cellStyle name="ÅëÈ­ [0]_´ë¿ìÃâÇÏ¿äÃ» " xfId="12271"/>
    <cellStyle name="AeE­ [0]_´e¿iAaCI¿aA≫ " xfId="12272"/>
    <cellStyle name="ÅëÈ­ [0]_¿ù°£" xfId="12273"/>
    <cellStyle name="AeE­ [0]_¿u°￡_laroux" xfId="12274"/>
    <cellStyle name="ÅëÈ­ [0]_¿ù°£_laroux" xfId="12275"/>
    <cellStyle name="AeE­ [0]_±aE??CLAN(AuA¦A¶°C)" xfId="12276"/>
    <cellStyle name="ÅëÈ­ [0]_±âÈ¹½ÇLAN(ÀüÁ¦Á¶°Ç)" xfId="12277"/>
    <cellStyle name="AeE­ [0]_±e?µ±?" xfId="12278"/>
    <cellStyle name="ÅëÈ­ [0]_±è¿µ±æ" xfId="12279"/>
    <cellStyle name="AeE­ [0]_±OA¤C￥Ao" xfId="12280"/>
    <cellStyle name="ÅëÈ­ [0]_±ÔÁ¤Ç¥Áö" xfId="12281"/>
    <cellStyle name="AeE­ [0]_±OA¤C￥Ao_CTR INR LWR" xfId="12282"/>
    <cellStyle name="ÅëÈ­ [0]_±ÔÁ¤Ç¥Áö_CTR INR LWR" xfId="12283"/>
    <cellStyle name="AeE­ [0]_±OA¤C￥Ao_DA085_070117_설변검토서_REINF A-FRT S_BELT HOLE 추가" xfId="12284"/>
    <cellStyle name="ÅëÈ­ [0]_±ÔÁ¤Ç¥Áö_DA085_070117_설변검토서_REINF A-FRT S_BELT HOLE 추가" xfId="12285"/>
    <cellStyle name="AeE­ [0]_»cA??c?A" xfId="12286"/>
    <cellStyle name="ÅëÈ­ [0]_»çÀ¯¾ç½Ä" xfId="12287"/>
    <cellStyle name="AeE­ [0]_≫cA?¾c½A" xfId="12288"/>
    <cellStyle name="ÅëÈ­ [0]_°³¼± ¿î¿µ¾È" xfId="12289"/>
    <cellStyle name="AeE­ [0]_°u?®A?AOLABEL" xfId="12290"/>
    <cellStyle name="ÅëÈ­ [0]_°ü¸®Ã¥ÀÓLABEL" xfId="12291"/>
    <cellStyle name="AeE­ [0]_¼­½AA¼°e_CTR INR LWR" xfId="12292"/>
    <cellStyle name="ÅëÈ­ [0]_¼­½ÄÃ¼°è_CTR INR LWR" xfId="12293"/>
    <cellStyle name="AeE­ [0]_¼­½AA¼°e_DA085_070117_설변검토서_REINF A-FRT S_BELT HOLE 추가" xfId="12294"/>
    <cellStyle name="ÅëÈ­ [0]_¼­½ÄÃ¼°è_DA085_070117_설변검토서_REINF A-FRT S_BELT HOLE 추가" xfId="12295"/>
    <cellStyle name="AeE­ [0]_¼­½AA¼01" xfId="12296"/>
    <cellStyle name="ÅëÈ­ [0]_¼­½ÄÃ¼01" xfId="12297"/>
    <cellStyle name="AeE­ [0]_¼­½AA¼01_CTR INR LWR" xfId="12298"/>
    <cellStyle name="ÅëÈ­ [0]_¼­½ÄÃ¼01_CTR INR LWR" xfId="12299"/>
    <cellStyle name="AeE­ [0]_¼­½AA¼01_DA085_070117_설변검토서_REINF A-FRT S_BELT HOLE 추가" xfId="12300"/>
    <cellStyle name="ÅëÈ­ [0]_¼­½ÄÃ¼01_DA085_070117_설변검토서_REINF A-FRT S_BELT HOLE 추가" xfId="12301"/>
    <cellStyle name="AeE­ [0]_¼­½AAI¶÷" xfId="12302"/>
    <cellStyle name="ÅëÈ­ [0]_¼­½ÄÀÏ¶÷" xfId="12303"/>
    <cellStyle name="AeE­ [0]_¼­½AAI¶÷_CTR INR LWR" xfId="12304"/>
    <cellStyle name="ÅëÈ­ [0]_¼­½ÄÀÏ¶÷_CTR INR LWR" xfId="12305"/>
    <cellStyle name="AeE­ [0]_¼­½AAI¶÷_DA085_070117_설변검토서_REINF A-FRT S_BELT HOLE 추가" xfId="12306"/>
    <cellStyle name="ÅëÈ­ [0]_¼­½ÄÀÏ¶÷_DA085_070117_설변검토서_REINF A-FRT S_BELT HOLE 추가" xfId="12307"/>
    <cellStyle name="AeE­ [0]_¼oAOCaA¤½A≫o " xfId="12308"/>
    <cellStyle name="ÅëÈ­ [0]_¾ç½Ä1" xfId="12309"/>
    <cellStyle name="AeE­ [0]_¾c½A2" xfId="12310"/>
    <cellStyle name="ÅëÈ­ [0]_¾ç½Ä2" xfId="12311"/>
    <cellStyle name="AeE­ [0]_¾c½A2_CTR INR LWR" xfId="12312"/>
    <cellStyle name="ÅëÈ­ [0]_¾ç½Ä2_CTR INR LWR" xfId="12313"/>
    <cellStyle name="AeE­ [0]_¾c½A2_DA085_070117_설변검토서_REINF A-FRT S_BELT HOLE 추가" xfId="12314"/>
    <cellStyle name="ÅëÈ­ [0]_¾ç½Ä2_DA085_070117_설변검토서_REINF A-FRT S_BELT HOLE 추가" xfId="12315"/>
    <cellStyle name="AeE­ [0]_¾c½A3" xfId="12316"/>
    <cellStyle name="ÅëÈ­ [0]_¾ç½Ä3" xfId="12317"/>
    <cellStyle name="AeE­ [0]_¾c½A3_CTR INR LWR" xfId="12318"/>
    <cellStyle name="ÅëÈ­ [0]_¾ç½Ä3_CTR INR LWR" xfId="12319"/>
    <cellStyle name="AeE­ [0]_¾c½A3_DA085_070117_설변검토서_REINF A-FRT S_BELT HOLE 추가" xfId="12320"/>
    <cellStyle name="ÅëÈ­ [0]_¾ç½Ä3_DA085_070117_설변검토서_REINF A-FRT S_BELT HOLE 추가" xfId="12321"/>
    <cellStyle name="AeE­ [0]_1.±a¾EA≫Ao" xfId="12322"/>
    <cellStyle name="ÅëÈ­ [0]_1.±â¾ÈÁö" xfId="12323"/>
    <cellStyle name="AeE­ [0]_10.¹R¼­A³¸R" xfId="12324"/>
    <cellStyle name="ÅëÈ­ [0]_14.¹®¼­¸ñ·Ï" xfId="12325"/>
    <cellStyle name="AeE­ [0]_14.¹R¼­¸n·I" xfId="12326"/>
    <cellStyle name="ÅëÈ­ [0]_19.¼­½Äµî·Ï´ëÀå" xfId="12327"/>
    <cellStyle name="AeE­ [0]_19.¼­½Aμi·I´eAa" xfId="12328"/>
    <cellStyle name="ÅëÈ­ [0]_1TÇ°ÀÇ" xfId="12329"/>
    <cellStyle name="AeE­ [0]_2.´e¿U½ACa" xfId="12330"/>
    <cellStyle name="ÅëÈ­ [0]_2.´ë¿Ü½ÃÇà" xfId="12331"/>
    <cellStyle name="AeE­ [0]_21.¿­¶÷Ao" xfId="12332"/>
    <cellStyle name="ÅëÈ­ [0]_21.¿­¶÷Áõ" xfId="12333"/>
    <cellStyle name="AeE­ [0]_21.¿­¶÷Ao_CTR INR LWR" xfId="12334"/>
    <cellStyle name="ÅëÈ­ [0]_21.¿­¶÷Áõ_CTR INR LWR" xfId="12335"/>
    <cellStyle name="AeE­ [0]_21.¿­¶÷Ao_DA085_070117_설변검토서_REINF A-FRT S_BELT HOLE 추가" xfId="12336"/>
    <cellStyle name="ÅëÈ­ [0]_21.¿­¶÷Áõ_DA085_070117_설변검토서_REINF A-FRT S_BELT HOLE 추가" xfId="12337"/>
    <cellStyle name="AeE­ [0]_22.¹R¼­¹YAa" xfId="12338"/>
    <cellStyle name="ÅëÈ­ [0]_3.´ë³»½ÃÇà" xfId="12339"/>
    <cellStyle name="AeE­ [0]_3.´e³≫½ACa" xfId="12340"/>
    <cellStyle name="ÅëÈ­ [0]_³»¿ë" xfId="12341"/>
    <cellStyle name="AeE­ [0]_³≫¿e" xfId="12342"/>
    <cellStyle name="ÅëÈ­ [0]_8.°£Çà´ëÀå" xfId="12343"/>
    <cellStyle name="AeE­ [0]_8.°￡Ca´eAa_CTR INR LWR" xfId="12344"/>
    <cellStyle name="ÅëÈ­ [0]_8.°£Çà´ëÀå_CTR INR LWR" xfId="12345"/>
    <cellStyle name="AeE­ [0]_8.°￡Ca´eAa_DA085_070117_설변검토서_REINF A-FRT S_BELT HOLE 추가" xfId="12346"/>
    <cellStyle name="ÅëÈ­ [0]_8.°£Çà´ëÀå_DA085_070117_설변검토서_REINF A-FRT S_BELT HOLE 추가" xfId="12347"/>
    <cellStyle name="AeE­ [0]_8.°￡Ca¹°°u¸R´eAa" xfId="12348"/>
    <cellStyle name="ÅëÈ­ [0]_9" xfId="12349"/>
    <cellStyle name="AeE­ [0]_9.A￠¼oAI" xfId="12350"/>
    <cellStyle name="ÅëÈ­ [0]_9.Á¢¼öÀÎ" xfId="12351"/>
    <cellStyle name="AeE­ [0]_9.A￠¼oAI_CTR INR LWR" xfId="12352"/>
    <cellStyle name="ÅëÈ­ [0]_9.Á¢¼öÀÎ_CTR INR LWR" xfId="12353"/>
    <cellStyle name="AeE­ [0]_9.A￠¼oAI_DA085_070117_설변검토서_REINF A-FRT S_BELT HOLE 추가" xfId="12354"/>
    <cellStyle name="ÅëÈ­ [0]_9.Á¢¼öÀÎ_DA085_070117_설변검토서_REINF A-FRT S_BELT HOLE 추가" xfId="12355"/>
    <cellStyle name="AeE­ [0]_96°eE¹ " xfId="12356"/>
    <cellStyle name="ÅëÈ­ [0]_96°èÈ¹ " xfId="12357"/>
    <cellStyle name="AeE­ [0]_97?aµµ CA·IA§?® CoE?" xfId="12358"/>
    <cellStyle name="ÅëÈ­ [0]_97³âµµ ÇÁ·ÎÁ§Æ® ÇöÈ²" xfId="12359"/>
    <cellStyle name="AeE­ [0]_A?·®?iCa" xfId="12360"/>
    <cellStyle name="ÅëÈ­ [0]_À¯Çüº°ÀüÃ¼(¿ï»ê°øÀå)  " xfId="12361"/>
    <cellStyle name="AeE­ [0]_AaCI?aA " xfId="12362"/>
    <cellStyle name="ÅëÈ­ [0]_ÃâÇÏ¿äÃ»" xfId="12363"/>
    <cellStyle name="AeE­ [0]_AI¿ø¹× A¶A÷(96.5.2.) " xfId="12364"/>
    <cellStyle name="ÅëÈ­ [0]_ÀÎ¿ø¹× Á¶Á÷(96.5.2.) " xfId="12365"/>
    <cellStyle name="AeE­ [0]_AIAa±O°Y" xfId="12366"/>
    <cellStyle name="ÅëÈ­ [0]_ÀÎÀå±Ô°Ý" xfId="12367"/>
    <cellStyle name="AeE­ [0]_AIAa±O°Y_CTR INR LWR" xfId="12368"/>
    <cellStyle name="ÅëÈ­ [0]_ÀÎÀå±Ô°Ý_CTR INR LWR" xfId="12369"/>
    <cellStyle name="AeE­ [0]_AIAa±O°Y_DA085_070117_설변검토서_REINF A-FRT S_BELT HOLE 추가" xfId="12370"/>
    <cellStyle name="ÅëÈ­ [0]_ÀÎÀå±Ô°Ý_DA085_070117_설변검토서_REINF A-FRT S_BELT HOLE 추가" xfId="12371"/>
    <cellStyle name="AeE­ [0]_AN°yC￥ " xfId="12372"/>
    <cellStyle name="ÅëÈ­ [0]_ÁÖ°£¾÷¹«º¸°í¾ç½Ä" xfId="12373"/>
    <cellStyle name="AeE­ [0]_CLAIM1" xfId="12374"/>
    <cellStyle name="ÅëÈ­ [0]_CLAIM1" xfId="12375"/>
    <cellStyle name="AeE­ [0]_CLAIM1_Копия 20100819_Updated Material_Austem (3)" xfId="12376"/>
    <cellStyle name="ÅëÈ­ [0]_CLAIM1_Копия 20100819_Updated Material_Austem (3)" xfId="12377"/>
    <cellStyle name="AeE­ [0]_CLAIM1_Копия Денежные потоки" xfId="12378"/>
    <cellStyle name="ÅëÈ­ [0]_CLAIM1_Копия Денежные потоки" xfId="12379"/>
    <cellStyle name="AeE­ [0]_CLAIM1_Таблицы" xfId="12380"/>
    <cellStyle name="ÅëÈ­ [0]_CLAIM1_Таблицы" xfId="12381"/>
    <cellStyle name="AeE­ [0]_Co??±?A " xfId="12382"/>
    <cellStyle name="ÅëÈ­ [0]_Çö¾÷±³À°" xfId="12383"/>
    <cellStyle name="AeE­ [0]_CODE" xfId="12384"/>
    <cellStyle name="ÅëÈ­ [0]_CODE" xfId="12385"/>
    <cellStyle name="AeE­ [0]_CODE (2)" xfId="12386"/>
    <cellStyle name="ÅëÈ­ [0]_CODE (2)" xfId="12387"/>
    <cellStyle name="AeE­ [0]_CODE (2)_CTR INR LWR" xfId="12388"/>
    <cellStyle name="ÅëÈ­ [0]_CODE (2)_CTR INR LWR" xfId="12389"/>
    <cellStyle name="AeE­ [0]_CODE (2)_Копия 20100819_Updated Material_Austem (3)" xfId="12390"/>
    <cellStyle name="ÅëÈ­ [0]_CODE (2)_Копия 20100819_Updated Material_Austem (3)" xfId="12391"/>
    <cellStyle name="AeE­ [0]_CODE (2)_Копия Денежные потоки" xfId="12392"/>
    <cellStyle name="ÅëÈ­ [0]_CODE (2)_Копия Денежные потоки" xfId="12393"/>
    <cellStyle name="AeE­ [0]_CODE (2)_Таблицы" xfId="12394"/>
    <cellStyle name="ÅëÈ­ [0]_CODE (2)_Таблицы" xfId="12395"/>
    <cellStyle name="AeE­ [0]_CODE_CTR INR LWR" xfId="12396"/>
    <cellStyle name="ÅëÈ­ [0]_CODE_CTR INR LWR" xfId="12397"/>
    <cellStyle name="AeE­ [0]_CODE_DA085_070117_설변검토서_REINF A-FRT S_BELT HOLE 추가" xfId="12398"/>
    <cellStyle name="ÅëÈ­ [0]_CODE_DA085_070117_설변검토서_REINF A-FRT S_BELT HOLE 추가" xfId="12399"/>
    <cellStyle name="AeE­ [0]_CODE_Копия 20100819_Updated Material_Austem (3)" xfId="12400"/>
    <cellStyle name="ÅëÈ­ [0]_CODE_Копия 20100819_Updated Material_Austem (3)" xfId="12401"/>
    <cellStyle name="AeE­ [0]_CODE_Копия Денежные потоки" xfId="12402"/>
    <cellStyle name="ÅëÈ­ [0]_CODE_Копия Денежные потоки" xfId="12403"/>
    <cellStyle name="AeE­ [0]_CODE_Таблицы" xfId="12404"/>
    <cellStyle name="ÅëÈ­ [0]_CODE_Таблицы" xfId="12405"/>
    <cellStyle name="AeE­ [0]_CTR INR LWR" xfId="12406"/>
    <cellStyle name="ÅëÈ­ [0]_Çù±â" xfId="12407"/>
    <cellStyle name="AeE­ [0]_CuA¶Au" xfId="12408"/>
    <cellStyle name="ÅëÈ­ [0]_ÇùÁ¶Àü" xfId="12409"/>
    <cellStyle name="AeE­ [0]_CuA¶Au_laroux" xfId="12410"/>
    <cellStyle name="ÅëÈ­ [0]_ÇùÁ¶Àü_laroux" xfId="12411"/>
    <cellStyle name="AeE­ [0]_CuA¶Au_Копия Денежные потоки" xfId="12412"/>
    <cellStyle name="ÅëÈ­ [0]_ÇùÁ¶Àü_Копия Денежные потоки" xfId="12413"/>
    <cellStyle name="AeE­ [0]_CuA¶Au_Таблицы" xfId="12414"/>
    <cellStyle name="ÅëÈ­ [0]_ÇùÁ¶Àü_Таблицы" xfId="12415"/>
    <cellStyle name="AeE­ [0]_DA085_070117_설변검토서_REINF A-FRT S_BELT HOLE 추가" xfId="12416"/>
    <cellStyle name="ÅëÈ­ [0]_FAX¾ç½Ä" xfId="12417"/>
    <cellStyle name="AeE­ [0]_FLOW" xfId="12418"/>
    <cellStyle name="ÅëÈ­ [0]_FLOW" xfId="12419"/>
    <cellStyle name="AeE­ [0]_FLOW_Копия 20100819_Updated Material_Austem (3)" xfId="12420"/>
    <cellStyle name="ÅëÈ­ [0]_FLOW_Копия 20100819_Updated Material_Austem (3)" xfId="12421"/>
    <cellStyle name="AeE­ [0]_GT-10E?¶??i?U" xfId="12422"/>
    <cellStyle name="ÅëÈ­ [0]_GT-10È¸¶÷¸í´Ü" xfId="12423"/>
    <cellStyle name="AeE­ [0]_HW &amp; SW?n±?" xfId="12424"/>
    <cellStyle name="ÅëÈ­ [0]_HW &amp; SWºñ±³" xfId="12425"/>
    <cellStyle name="AeE­ [0]_INQUIRY ¿μ¾÷AßAø " xfId="12426"/>
    <cellStyle name="ÅëÈ­ [0]_laroux" xfId="12427"/>
    <cellStyle name="AeE­ [0]_laroux_1" xfId="12428"/>
    <cellStyle name="ÅëÈ­ [0]_laroux_1" xfId="12429"/>
    <cellStyle name="AeE­ [0]_laroux_1_CTR INR LWR" xfId="12430"/>
    <cellStyle name="ÅëÈ­ [0]_laroux_1_CTR INR LWR" xfId="12431"/>
    <cellStyle name="AeE­ [0]_laroux_1_DA085_070117_설변검토서_REINF A-FRT S_BELT HOLE 추가" xfId="12432"/>
    <cellStyle name="ÅëÈ­ [0]_laroux_1_DA085_070117_설변검토서_REINF A-FRT S_BELT HOLE 추가" xfId="12433"/>
    <cellStyle name="AeE­ [0]_laroux_1_laroux" xfId="12434"/>
    <cellStyle name="ÅëÈ­ [0]_laroux_1_laroux" xfId="12435"/>
    <cellStyle name="AeE­ [0]_laroux_1_laroux_CTR INR LWR" xfId="12436"/>
    <cellStyle name="ÅëÈ­ [0]_laroux_1_laroux_CTR INR LWR" xfId="12437"/>
    <cellStyle name="AeE­ [0]_laroux_1_laroux_DA085_070117_설변검토서_REINF A-FRT S_BELT HOLE 추가" xfId="12438"/>
    <cellStyle name="ÅëÈ­ [0]_laroux_1_laroux_DA085_070117_설변검토서_REINF A-FRT S_BELT HOLE 추가" xfId="12439"/>
    <cellStyle name="AeE­ [0]_laroux_1_Копия Денежные потоки" xfId="12440"/>
    <cellStyle name="ÅëÈ­ [0]_laroux_1_Копия Денежные потоки" xfId="12441"/>
    <cellStyle name="AeE­ [0]_laroux_1_Таблицы" xfId="12442"/>
    <cellStyle name="ÅëÈ­ [0]_laroux_1_Таблицы" xfId="12443"/>
    <cellStyle name="AeE­ [0]_M105CDT " xfId="12444"/>
    <cellStyle name="ÅëÈ­ [0]_MTG1" xfId="12445"/>
    <cellStyle name="AeE­ [0]_MTG2 (2)" xfId="12446"/>
    <cellStyle name="ÅëÈ­ [0]_MTG2 (2)" xfId="12447"/>
    <cellStyle name="AeE­ [0]_MTG2 (2)_Копия 20100819_Updated Material_Austem (3)" xfId="12448"/>
    <cellStyle name="ÅëÈ­ [0]_MTG2 (2)_Копия 20100819_Updated Material_Austem (3)" xfId="12449"/>
    <cellStyle name="AeE­ [0]_MTG2 (2)_Копия Денежные потоки" xfId="12450"/>
    <cellStyle name="ÅëÈ­ [0]_MTG2 (2)_Копия Денежные потоки" xfId="12451"/>
    <cellStyle name="AeE­ [0]_MTG2 (2)_Таблицы" xfId="12452"/>
    <cellStyle name="ÅëÈ­ [0]_MTG2 (2)_Таблицы" xfId="12453"/>
    <cellStyle name="AeE­ [0]_MTG7" xfId="12454"/>
    <cellStyle name="ÅëÈ­ [0]_MTG7" xfId="12455"/>
    <cellStyle name="AeE­ [0]_MTG7_Копия 20100819_Updated Material_Austem (3)" xfId="12456"/>
    <cellStyle name="ÅëÈ­ [0]_MTG7_Копия 20100819_Updated Material_Austem (3)" xfId="12457"/>
    <cellStyle name="AeE­ [0]_MTG7_Копия Денежные потоки" xfId="12458"/>
    <cellStyle name="ÅëÈ­ [0]_MTG7_Копия Денежные потоки" xfId="12459"/>
    <cellStyle name="AeE­ [0]_MTG7_Таблицы" xfId="12460"/>
    <cellStyle name="ÅëÈ­ [0]_MTG7_Таблицы" xfId="12461"/>
    <cellStyle name="AeE­ [0]_ºÐ·u±a01" xfId="12462"/>
    <cellStyle name="ÅëÈ­ [0]_ºÐ·ù±â01" xfId="12463"/>
    <cellStyle name="AeE­ [0]_ºÐ·u±a01_CTR INR LWR" xfId="12464"/>
    <cellStyle name="ÅëÈ­ [0]_ºÐ·ù±â01_CTR INR LWR" xfId="12465"/>
    <cellStyle name="AeE­ [0]_ºÐ·u±a01_DA085_070117_설변검토서_REINF A-FRT S_BELT HOLE 추가" xfId="12466"/>
    <cellStyle name="ÅëÈ­ [0]_ºÐ·ù±â01_DA085_070117_설변검토서_REINF A-FRT S_BELT HOLE 추가" xfId="12467"/>
    <cellStyle name="AeE­ [0]_ºÐ·u±a02" xfId="12468"/>
    <cellStyle name="ÅëÈ­ [0]_ºÐ·ù±â02" xfId="12469"/>
    <cellStyle name="AeE­ [0]_ºÐ·u±a02_CTR INR LWR" xfId="12470"/>
    <cellStyle name="ÅëÈ­ [0]_ºÐ·ù±â02_CTR INR LWR" xfId="12471"/>
    <cellStyle name="AeE­ [0]_ºÐ·u±a02_DA085_070117_설변검토서_REINF A-FRT S_BELT HOLE 추가" xfId="12472"/>
    <cellStyle name="ÅëÈ­ [0]_ºÐ·ù±â02_DA085_070117_설변검토서_REINF A-FRT S_BELT HOLE 추가" xfId="12473"/>
    <cellStyle name="AeE­ [0]_ºÐ·u±a03" xfId="12474"/>
    <cellStyle name="ÅëÈ­ [0]_ºÐ·ù±â03" xfId="12475"/>
    <cellStyle name="AeE­ [0]_ºÐ·u±a03_DA085_070117_설변검토서_REINF A-FRT S_BELT HOLE 추가" xfId="12476"/>
    <cellStyle name="ÅëÈ­ [0]_ºÐ·ù±â03_DA085_070117_설변검토서_REINF A-FRT S_BELT HOLE 추가" xfId="12477"/>
    <cellStyle name="AeE­ [0]_ºÐ·u±aAØ" xfId="12478"/>
    <cellStyle name="ÅëÈ­ [0]_ºÐ·ù±âÁØ" xfId="12479"/>
    <cellStyle name="AeE­ [0]_ºÐ·u±aAØ_CTR INR LWR" xfId="12480"/>
    <cellStyle name="ÅëÈ­ [0]_ºÐ·ù±âÁØ_CTR INR LWR" xfId="12481"/>
    <cellStyle name="AeE­ [0]_ºÐ·u±aAØ_DA085_070117_설변검토서_REINF A-FRT S_BELT HOLE 추가" xfId="12482"/>
    <cellStyle name="ÅëÈ­ [0]_ºÐ·ù±âÁØ_DA085_070117_설변검토서_REINF A-FRT S_BELT HOLE 추가" xfId="12483"/>
    <cellStyle name="AeE­ [0]_ºÐ·u±aE￡" xfId="12484"/>
    <cellStyle name="ÅëÈ­ [0]_ºÐ·ù±âÈ£" xfId="12485"/>
    <cellStyle name="AeE­ [0]_ºÐ·u±aE￡_금형견적" xfId="12486"/>
    <cellStyle name="ÅëÈ­ [0]_Sheet1" xfId="12487"/>
    <cellStyle name="AeE­ [0]_Sheet4" xfId="12488"/>
    <cellStyle name="ÅëÈ­ [0]_Sheet4" xfId="12489"/>
    <cellStyle name="AeE­ [0]_Sheet4_Копия Денежные потоки" xfId="12490"/>
    <cellStyle name="ÅëÈ­ [0]_Sheet4_Копия Денежные потоки" xfId="12491"/>
    <cellStyle name="AeE­ [0]_Sheet4_Таблицы" xfId="12492"/>
    <cellStyle name="ÅëÈ­ [0]_Sheet4_Таблицы" xfId="12493"/>
    <cellStyle name="AeE­ [0]_Копия Денежные потоки" xfId="12494"/>
    <cellStyle name="ÅëÈ­ [0]_Копия Денежные потоки" xfId="12495"/>
    <cellStyle name="AeE­ [0]_Таблицы" xfId="12496"/>
    <cellStyle name="ÅëÈ­ [0]_Таблицы" xfId="12497"/>
    <cellStyle name="AeE??????n_??A???" xfId="12498"/>
    <cellStyle name="AeE????C?" xfId="12499"/>
    <cellStyle name="AeE???A???" xfId="12500"/>
    <cellStyle name="AeE???o 4DR NB PHASE I ACT " xfId="12501"/>
    <cellStyle name="AeE???o 4DR NB PHASE I ACT_??o 4DR NB PHASE I ACT " xfId="12502"/>
    <cellStyle name="AeE??a???" xfId="12503"/>
    <cellStyle name="AeE??a도??" xfId="12504"/>
    <cellStyle name="AeE??C??PL " xfId="12505"/>
    <cellStyle name="AeE??e?iAaCI?aA?" xfId="12506"/>
    <cellStyle name="AeE??촃??갬췆aCI? " xfId="12507"/>
    <cellStyle name="AeE?[0]_??A???" xfId="12508"/>
    <cellStyle name="AeE?98?A??(2)_98?a???" xfId="12509"/>
    <cellStyle name="AeE?98?a???" xfId="12510"/>
    <cellStyle name="AeE?98?a도??" xfId="12511"/>
    <cellStyle name="AeE?A???I1? CoE? " xfId="12512"/>
    <cellStyle name="AeE?A???iCa_?e?iAaCI?aA?" xfId="12513"/>
    <cellStyle name="AeE?A?량?iCa_?e?iAaCI?aA?" xfId="12514"/>
    <cellStyle name="AeE?AaCI?aA " xfId="12515"/>
    <cellStyle name="AeE?AoAUAy?C? " xfId="12516"/>
    <cellStyle name="AeE?AoAUAy캿C? " xfId="12517"/>
    <cellStyle name="AeE?A쪨??I1컐 CoE? " xfId="12518"/>
    <cellStyle name="AeE?C?Ao_AoAUAy?C? " xfId="12519"/>
    <cellStyle name="AeE?Co???A " xfId="12520"/>
    <cellStyle name="AeE?F006-1A? " xfId="12521"/>
    <cellStyle name="AeE?F008-1A?  " xfId="12522"/>
    <cellStyle name="AeE?INQUIRY ???A?Ao " xfId="12523"/>
    <cellStyle name="AeE?T-100 ??o 4DR NB PHASE I " xfId="12524"/>
    <cellStyle name="AeE?T-100 AI?YAo?? TIMING " xfId="12525"/>
    <cellStyle name="AeE?V10 VARIATION MODEL SOP TIMING " xfId="12526"/>
    <cellStyle name="AeE?컐?췈??n_??A???" xfId="12527"/>
    <cellStyle name="AeE?컐퇢C琉n_업A씌?" xfId="12528"/>
    <cellStyle name="AeE?큖퓁AaCI풹A? " xfId="12529"/>
    <cellStyle name="AeE?퍈팫캻C?" xfId="12530"/>
    <cellStyle name="AeE­_          " xfId="12531"/>
    <cellStyle name="ÅëÈ­_!!!GO" xfId="12532"/>
    <cellStyle name="AeE­_???«??Aa" xfId="12533"/>
    <cellStyle name="ÅëÈ­_´ë¿ìÃâÇÏ¿äÃ» " xfId="12534"/>
    <cellStyle name="AeE­_´e¿iAaCI¿aA≫ " xfId="12535"/>
    <cellStyle name="ÅëÈ­_¿ù°£" xfId="12536"/>
    <cellStyle name="AeE­_¿u°￡_laroux" xfId="12537"/>
    <cellStyle name="ÅëÈ­_¿ù°£_laroux" xfId="12538"/>
    <cellStyle name="AeE­_±aE??CLAN(AuA¦A¶°C)" xfId="12539"/>
    <cellStyle name="ÅëÈ­_±âÈ¹½ÇLAN(ÀüÁ¦Á¶°Ç)" xfId="12540"/>
    <cellStyle name="AeE­_±e?µ±?" xfId="12541"/>
    <cellStyle name="ÅëÈ­_±è¿µ±æ" xfId="12542"/>
    <cellStyle name="AeE­_±OA¤C￥Ao" xfId="12543"/>
    <cellStyle name="ÅëÈ­_±ÔÁ¤Ç¥Áö" xfId="12544"/>
    <cellStyle name="AeE­_±OA¤C￥Ao_CTR INR LWR" xfId="12545"/>
    <cellStyle name="ÅëÈ­_±ÔÁ¤Ç¥Áö_CTR INR LWR" xfId="12546"/>
    <cellStyle name="AeE­_±OA¤C￥Ao_DA085_070117_설변검토서_REINF A-FRT S_BELT HOLE 추가" xfId="12547"/>
    <cellStyle name="ÅëÈ­_»çÀ¯¾ç½Ä" xfId="12548"/>
    <cellStyle name="AeE­_≫cA?¾c½A" xfId="12549"/>
    <cellStyle name="ÅëÈ­_°³¼± ¿î¿µ¾È" xfId="12550"/>
    <cellStyle name="AeE­_°u?®A?AOLABEL" xfId="12551"/>
    <cellStyle name="ÅëÈ­_°ü¸®Ã¥ÀÓLABEL" xfId="12552"/>
    <cellStyle name="AeE­_¼­½AA¼°e_CTR INR LWR" xfId="12553"/>
    <cellStyle name="ÅëÈ­_¼­½ÄÃ¼°è_CTR INR LWR" xfId="12554"/>
    <cellStyle name="AeE­_¼­½AA¼°e_DA085_070117_설변검토서_REINF A-FRT S_BELT HOLE 추가" xfId="12555"/>
    <cellStyle name="ÅëÈ­_¼­½ÄÃ¼°è_DA085_070117_설변검토서_REINF A-FRT S_BELT HOLE 추가" xfId="12556"/>
    <cellStyle name="AeE­_¼­½AA¼01" xfId="12557"/>
    <cellStyle name="ÅëÈ­_¼­½ÄÃ¼01" xfId="12558"/>
    <cellStyle name="AeE­_¼­½AA¼01_CTR INR LWR" xfId="12559"/>
    <cellStyle name="ÅëÈ­_¼­½ÄÃ¼01_DA085_070117_설변검토서_REINF A-FRT S_BELT HOLE 추가" xfId="12560"/>
    <cellStyle name="AeE­_¼­½AAI¶÷" xfId="12561"/>
    <cellStyle name="ÅëÈ­_¼­½ÄÀÏ¶÷" xfId="12562"/>
    <cellStyle name="AeE­_¼­½AAI¶÷_CTR INR LWR" xfId="12563"/>
    <cellStyle name="ÅëÈ­_¼­½ÄÀÏ¶÷_CTR INR LWR" xfId="12564"/>
    <cellStyle name="AeE­_¼­½AAI¶÷_DA085_070117_설변검토서_REINF A-FRT S_BELT HOLE 추가" xfId="12565"/>
    <cellStyle name="ÅëÈ­_¼­½ÄÀÏ¶÷_DA085_070117_설변검토서_REINF A-FRT S_BELT HOLE 추가" xfId="12566"/>
    <cellStyle name="AeE­_¼oAOCaA¤½A≫o " xfId="12567"/>
    <cellStyle name="ÅëÈ­_¾ç½Ä2" xfId="12568"/>
    <cellStyle name="AeE­_¾c½A2_CTR INR LWR" xfId="12569"/>
    <cellStyle name="ÅëÈ­_¾ç½Ä2_CTR INR LWR" xfId="12570"/>
    <cellStyle name="AeE­_¾c½A2_DA085_070117_설변검토서_REINF A-FRT S_BELT HOLE 추가" xfId="12571"/>
    <cellStyle name="ÅëÈ­_¾ç½Ä2_DA085_070117_설변검토서_REINF A-FRT S_BELT HOLE 추가" xfId="12572"/>
    <cellStyle name="AeE­_¾c½A3" xfId="12573"/>
    <cellStyle name="ÅëÈ­_¾ç½Ä3" xfId="12574"/>
    <cellStyle name="AeE­_¾c½A3_CTR INR LWR" xfId="12575"/>
    <cellStyle name="ÅëÈ­_¾ç½Ä3_CTR INR LWR" xfId="12576"/>
    <cellStyle name="AeE­_¾c½A3_DA085_070117_설변검토서_REINF A-FRT S_BELT HOLE 추가" xfId="12577"/>
    <cellStyle name="ÅëÈ­_¾ç½Ä3_DA085_070117_설변검토서_REINF A-FRT S_BELT HOLE 추가" xfId="12578"/>
    <cellStyle name="AeE­_1.±a¾EA≫Ao" xfId="12579"/>
    <cellStyle name="ÅëÈ­_1.±â¾ÈÁö" xfId="12580"/>
    <cellStyle name="AeE­_10.¹R¼­A³¸R" xfId="12581"/>
    <cellStyle name="ÅëÈ­_14.¹®¼­¸ñ·Ï" xfId="12582"/>
    <cellStyle name="AeE­_14.¹R¼­¸n·I" xfId="12583"/>
    <cellStyle name="ÅëÈ­_19.¼­½Äµî·Ï´ëÀå" xfId="12584"/>
    <cellStyle name="AeE­_19.¼­½Aμi·I´eAa" xfId="12585"/>
    <cellStyle name="ÅëÈ­_2.´ë¿Ü½ÃÇà" xfId="12586"/>
    <cellStyle name="AeE­_21.¿­¶÷Ao" xfId="12587"/>
    <cellStyle name="ÅëÈ­_21.¿­¶÷Áõ" xfId="12588"/>
    <cellStyle name="AeE­_21.¿­¶÷Ao_CTR INR LWR" xfId="12589"/>
    <cellStyle name="ÅëÈ­_21.¿­¶÷Áõ_CTR INR LWR" xfId="12590"/>
    <cellStyle name="AeE­_21.¿­¶÷Ao_DA085_070117_설변검토서_REINF A-FRT S_BELT HOLE 추가" xfId="12591"/>
    <cellStyle name="ÅëÈ­_21.¿­¶÷Áõ_DA085_070117_설변검토서_REINF A-FRT S_BELT HOLE 추가" xfId="12592"/>
    <cellStyle name="AeE­_22.¹R¼­¹YAa" xfId="12593"/>
    <cellStyle name="ÅëÈ­_3.´ë³»½ÃÇà" xfId="12594"/>
    <cellStyle name="AeE­_3.´e³≫½ACa" xfId="12595"/>
    <cellStyle name="ÅëÈ­_³»¿ë" xfId="12596"/>
    <cellStyle name="AeE­_³≫¿e" xfId="12597"/>
    <cellStyle name="ÅëÈ­_8.°£Çà´ëÀå_CTR INR LWR" xfId="12598"/>
    <cellStyle name="AeE­_8.°￡Ca´eAa_DA085_070117_설변검토서_REINF A-FRT S_BELT HOLE 추가" xfId="12599"/>
    <cellStyle name="ÅëÈ­_8.°£Çà´ëÀå_DA085_070117_설변검토서_REINF A-FRT S_BELT HOLE 추가" xfId="12600"/>
    <cellStyle name="AeE­_8.°￡Ca¹°°u¸R´eAa" xfId="12601"/>
    <cellStyle name="ÅëÈ­_9" xfId="12602"/>
    <cellStyle name="AeE­_9.A￠¼oAI" xfId="12603"/>
    <cellStyle name="ÅëÈ­_9.Á¢¼öÀÎ" xfId="12604"/>
    <cellStyle name="AeE­_9.A￠¼oAI_CTR INR LWR" xfId="12605"/>
    <cellStyle name="ÅëÈ­_9.Á¢¼öÀÎ_CTR INR LWR" xfId="12606"/>
    <cellStyle name="AeE­_9.A￠¼oAI_DA085_070117_설변검토서_REINF A-FRT S_BELT HOLE 추가" xfId="12607"/>
    <cellStyle name="ÅëÈ­_9.Á¢¼öÀÎ_DA085_070117_설변검토서_REINF A-FRT S_BELT HOLE 추가" xfId="12608"/>
    <cellStyle name="AeE­_96°eE¹ " xfId="12609"/>
    <cellStyle name="ÅëÈ­_96°èÈ¹ " xfId="12610"/>
    <cellStyle name="AeE­_97?aµµ CA·IA§?® CoE?" xfId="12611"/>
    <cellStyle name="ÅëÈ­_97³âµµ ÇÁ·ÎÁ§Æ® ÇöÈ²" xfId="12612"/>
    <cellStyle name="AeE­_A?·®?iCa" xfId="12613"/>
    <cellStyle name="ÅëÈ­_À¯Çüº°ÀüÃ¼(¿ï»ê°øÀå)  " xfId="12614"/>
    <cellStyle name="AeE­_AaCI?aA " xfId="12615"/>
    <cellStyle name="ÅëÈ­_ÃâÇÏ¿äÃ»" xfId="12616"/>
    <cellStyle name="AeE­_AI¿ø¹× A¶A÷(96.5.2.) " xfId="12617"/>
    <cellStyle name="ÅëÈ­_ÀÎ¿ø¹× Á¶Á÷(96.5.2.) " xfId="12618"/>
    <cellStyle name="AeE­_AIAa±O°Y" xfId="12619"/>
    <cellStyle name="ÅëÈ­_ÀÎÀå±Ô°Ý" xfId="12620"/>
    <cellStyle name="AeE­_AIAa±O°Y_CTR INR LWR" xfId="12621"/>
    <cellStyle name="ÅëÈ­_ÀÎÀå±Ô°Ý_CTR INR LWR" xfId="12622"/>
    <cellStyle name="AeE­_AIAa±O°Y_DA085_070117_설변검토서_REINF A-FRT S_BELT HOLE 추가" xfId="12623"/>
    <cellStyle name="ÅëÈ­_ÀÎÀå±Ô°Ý_DA085_070117_설변검토서_REINF A-FRT S_BELT HOLE 추가" xfId="12624"/>
    <cellStyle name="AeE­_AN°yC￥ " xfId="12625"/>
    <cellStyle name="ÅëÈ­_ÃÑ°ýÇ¥ " xfId="12626"/>
    <cellStyle name="AeE­_AO°????«??°i?c?A" xfId="12627"/>
    <cellStyle name="ÅëÈ­_ÁÖ°£¾÷¹«º¸°í¾ç½Ä" xfId="12628"/>
    <cellStyle name="AeE­_CLAIM1" xfId="12629"/>
    <cellStyle name="ÅëÈ­_CLAIM1" xfId="12630"/>
    <cellStyle name="AeE­_CLAIM1_Копия 20100819_Updated Material_Austem (3)" xfId="12631"/>
    <cellStyle name="ÅëÈ­_CLAIM1_Копия 20100819_Updated Material_Austem (3)" xfId="12632"/>
    <cellStyle name="AeE­_CLAIM1_Копия Денежные потоки" xfId="12633"/>
    <cellStyle name="ÅëÈ­_CLAIM1_Копия Денежные потоки" xfId="12634"/>
    <cellStyle name="AeE­_CLAIM1_Таблицы" xfId="12635"/>
    <cellStyle name="ÅëÈ­_CLAIM1_Таблицы" xfId="12636"/>
    <cellStyle name="AeE­_Co??±?A " xfId="12637"/>
    <cellStyle name="ÅëÈ­_Çö¾÷±³À°" xfId="12638"/>
    <cellStyle name="AeE­_CODE" xfId="12639"/>
    <cellStyle name="ÅëÈ­_CODE" xfId="12640"/>
    <cellStyle name="AeE­_CODE (2)" xfId="12641"/>
    <cellStyle name="ÅëÈ­_CODE (2)" xfId="12642"/>
    <cellStyle name="AeE­_CODE (2)_CTR INR LWR" xfId="12643"/>
    <cellStyle name="ÅëÈ­_CODE (2)_CTR INR LWR" xfId="12644"/>
    <cellStyle name="AeE­_CODE (2)_DA085_070117_설변검토서_REINF A-FRT S_BELT HOLE 추가" xfId="12645"/>
    <cellStyle name="ÅëÈ­_CODE (2)_DA085_070117_설변검토서_REINF A-FRT S_BELT HOLE 추가" xfId="12646"/>
    <cellStyle name="AeE­_CODE (2)_Копия 20100819_Updated Material_Austem (3)" xfId="12647"/>
    <cellStyle name="ÅëÈ­_CODE (2)_Копия Денежные потоки" xfId="12648"/>
    <cellStyle name="AeE­_CODE_DA085_070117_설변검토서_REINF A-FRT S_BELT HOLE 추가" xfId="12649"/>
    <cellStyle name="ÅëÈ­_CODE_DA085_070117_설변검토서_REINF A-FRT S_BELT HOLE 추가" xfId="12650"/>
    <cellStyle name="AeE­_CODE_Копия 20100819_Updated Material_Austem (3)" xfId="12651"/>
    <cellStyle name="ÅëÈ­_CODE_Копия 20100819_Updated Material_Austem (3)" xfId="12652"/>
    <cellStyle name="AeE­_CTR INR LWR" xfId="12653"/>
    <cellStyle name="ÅëÈ­_Çù±â" xfId="12654"/>
    <cellStyle name="AeE­_CuA¶Au" xfId="12655"/>
    <cellStyle name="ÅëÈ­_ÇùÁ¶Àü" xfId="12656"/>
    <cellStyle name="AeE­_CuA¶Au_laroux" xfId="12657"/>
    <cellStyle name="ÅëÈ­_ÇùÁ¶Àü_laroux" xfId="12658"/>
    <cellStyle name="AeE­_CuA¶Au_Копия Денежные потоки" xfId="12659"/>
    <cellStyle name="ÅëÈ­_ÇùÁ¶Àü_Копия Денежные потоки" xfId="12660"/>
    <cellStyle name="AeE­_CuA¶Au_Таблицы" xfId="12661"/>
    <cellStyle name="ÅëÈ­_ÇùÁ¶Àü_Таблицы" xfId="12662"/>
    <cellStyle name="AeE­_DA085_070117_설변검토서_REINF A-FRT S_BELT HOLE 추가" xfId="12663"/>
    <cellStyle name="ÅëÈ­_FAX¾ç½Ä" xfId="12664"/>
    <cellStyle name="AeE­_FLOW" xfId="12665"/>
    <cellStyle name="ÅëÈ­_FLOW" xfId="12666"/>
    <cellStyle name="AeE­_FLOW_Копия 20100819_Updated Material_Austem (3)" xfId="12667"/>
    <cellStyle name="ÅëÈ­_FLOW_Копия Денежные потоки" xfId="12668"/>
    <cellStyle name="AeE­_GT-10E?¶??i?U" xfId="12669"/>
    <cellStyle name="ÅëÈ­_GT-10È¸¶÷¸í´Ü" xfId="12670"/>
    <cellStyle name="AeE­_HW &amp; SW?n±?" xfId="12671"/>
    <cellStyle name="ÅëÈ­_HW &amp; SWºñ±³" xfId="12672"/>
    <cellStyle name="AeE­_INQUIRY ¿μ¾÷AßAø " xfId="12673"/>
    <cellStyle name="ÅëÈ­_laroux" xfId="12674"/>
    <cellStyle name="AeE­_laroux_1" xfId="12675"/>
    <cellStyle name="ÅëÈ­_laroux_1" xfId="12676"/>
    <cellStyle name="AeE­_laroux_1_CTR INR LWR" xfId="12677"/>
    <cellStyle name="ÅëÈ­_laroux_1_CTR INR LWR" xfId="12678"/>
    <cellStyle name="AeE­_laroux_1_DA085_070117_설변검토서_REINF A-FRT S_BELT HOLE 추가" xfId="12679"/>
    <cellStyle name="ÅëÈ­_laroux_1_DA085_070117_설변검토서_REINF A-FRT S_BELT HOLE 추가" xfId="12680"/>
    <cellStyle name="AeE­_laroux_1_laroux" xfId="12681"/>
    <cellStyle name="ÅëÈ­_laroux_1_laroux" xfId="12682"/>
    <cellStyle name="AeE­_laroux_1_laroux_CTR INR LWR" xfId="12683"/>
    <cellStyle name="ÅëÈ­_laroux_1_laroux_DA085_070117_설변검토서_REINF A-FRT S_BELT HOLE 추가" xfId="12684"/>
    <cellStyle name="AeE­_laroux_1_Копия Денежные потоки" xfId="12685"/>
    <cellStyle name="ÅëÈ­_laroux_1_Копия Денежные потоки" xfId="12686"/>
    <cellStyle name="AeE­_laroux_1_Таблицы" xfId="12687"/>
    <cellStyle name="ÅëÈ­_laroux_1_Таблицы" xfId="12688"/>
    <cellStyle name="AeE­_M105CDT " xfId="12689"/>
    <cellStyle name="ÅëÈ­_MTG1" xfId="12690"/>
    <cellStyle name="AeE­_MTG2 (2)" xfId="12691"/>
    <cellStyle name="ÅëÈ­_MTG2 (2)" xfId="12692"/>
    <cellStyle name="AeE­_MTG2 (2)_Копия 20100819_Updated Material_Austem (3)" xfId="12693"/>
    <cellStyle name="ÅëÈ­_MTG2 (2)_Копия 20100819_Updated Material_Austem (3)" xfId="12694"/>
    <cellStyle name="AeE­_MTG2 (2)_Копия Денежные потоки" xfId="12695"/>
    <cellStyle name="ÅëÈ­_MTG2 (2)_Копия Денежные потоки" xfId="12696"/>
    <cellStyle name="AeE­_MTG2 (2)_Таблицы" xfId="12697"/>
    <cellStyle name="ÅëÈ­_MTG2 (2)_Таблицы" xfId="12698"/>
    <cellStyle name="AeE­_MTG7" xfId="12699"/>
    <cellStyle name="ÅëÈ­_MTG7" xfId="12700"/>
    <cellStyle name="AeE­_MTG7_Копия 20100819_Updated Material_Austem (3)" xfId="12701"/>
    <cellStyle name="ÅëÈ­_MTG7_Копия 20100819_Updated Material_Austem (3)" xfId="12702"/>
    <cellStyle name="AeE­_MTG7_Копия Денежные потоки" xfId="12703"/>
    <cellStyle name="ÅëÈ­_MTG7_Копия Денежные потоки" xfId="12704"/>
    <cellStyle name="AeE­_MTG7_Таблицы" xfId="12705"/>
    <cellStyle name="ÅëÈ­_MTG7_Таблицы" xfId="12706"/>
    <cellStyle name="AeE­_º?°æ¹RA³" xfId="12707"/>
    <cellStyle name="ÅëÈ­_º¯°æ¹®Ã³" xfId="12708"/>
    <cellStyle name="AeE­_ºÐ·u±a01" xfId="12709"/>
    <cellStyle name="ÅëÈ­_ºÐ·ù±â01_CTR INR LWR" xfId="12710"/>
    <cellStyle name="AeE­_ºÐ·u±a01_DA085_070117_설변검토서_REINF A-FRT S_BELT HOLE 추가" xfId="12711"/>
    <cellStyle name="ÅëÈ­_ºÐ·ù±â01_DA085_070117_설변검토서_REINF A-FRT S_BELT HOLE 추가" xfId="12712"/>
    <cellStyle name="AeE­_ºÐ·u±a02" xfId="12713"/>
    <cellStyle name="ÅëÈ­_ºÐ·ù±â02" xfId="12714"/>
    <cellStyle name="AeE­_ºÐ·u±a02_CTR INR LWR" xfId="12715"/>
    <cellStyle name="ÅëÈ­_ºÐ·ù±â02_CTR INR LWR" xfId="12716"/>
    <cellStyle name="AeE­_ºÐ·u±a02_DA085_070117_설변검토서_REINF A-FRT S_BELT HOLE 추가" xfId="12717"/>
    <cellStyle name="ÅëÈ­_ºÐ·ù±â02_DA085_070117_설변검토서_REINF A-FRT S_BELT HOLE 추가" xfId="12718"/>
    <cellStyle name="AeE­_ºÐ·u±a03" xfId="12719"/>
    <cellStyle name="ÅëÈ­_ºÐ·ù±â03" xfId="12720"/>
    <cellStyle name="AeE­_ºÐ·u±a03_CTR INR LWR" xfId="12721"/>
    <cellStyle name="ÅëÈ­_ºÐ·ù±â03_CTR INR LWR" xfId="12722"/>
    <cellStyle name="AeE­_ºÐ·u±a03_DA085_070117_설변검토서_REINF A-FRT S_BELT HOLE 추가" xfId="12723"/>
    <cellStyle name="ÅëÈ­_ºÐ·ù±âÁØ" xfId="12724"/>
    <cellStyle name="AeE­_ºÐ·u±aAØ_CTR INR LWR" xfId="12725"/>
    <cellStyle name="ÅëÈ­_ºÐ·ù±âÁØ_CTR INR LWR" xfId="12726"/>
    <cellStyle name="AeE­_ºÐ·u±aAØ_DA085_070117_설변검토서_REINF A-FRT S_BELT HOLE 추가" xfId="12727"/>
    <cellStyle name="ÅëÈ­_ºÐ·ù±âÁØ_DA085_070117_설변검토서_REINF A-FRT S_BELT HOLE 추가" xfId="12728"/>
    <cellStyle name="AeE­_ºÐ·u±aE￡" xfId="12729"/>
    <cellStyle name="ÅëÈ­_ºÐ·ù±âÈ£" xfId="12730"/>
    <cellStyle name="AeE­_ºÐ·u±aE￡_금형견적" xfId="12731"/>
    <cellStyle name="ÅëÈ­_Sheet1" xfId="12732"/>
    <cellStyle name="AeE­_Sheet4" xfId="12733"/>
    <cellStyle name="ÅëÈ­_Sheet4" xfId="12734"/>
    <cellStyle name="AeE­_Sheet4_Копия Денежные потоки" xfId="12735"/>
    <cellStyle name="ÅëÈ­_Sheet4_Копия Денежные потоки" xfId="12736"/>
    <cellStyle name="AeE­_Sheet4_Таблицы" xfId="12737"/>
    <cellStyle name="ÅëÈ­_Sheet4_Таблицы" xfId="12738"/>
    <cellStyle name="AeE­_XG¿ø´UA§ " xfId="12739"/>
    <cellStyle name="ÅëÈ­_XG¿ø´ÜÀ§ " xfId="12740"/>
    <cellStyle name="AeE¡ⓒ [0]_          " xfId="12741"/>
    <cellStyle name="AeE¡ⓒ_          " xfId="12742"/>
    <cellStyle name="AeE￠R¨I [0]_¡§oA￠R¨¡￠RI￠R¨¡eE¨Io " xfId="12743"/>
    <cellStyle name="AeE￠R¨I_¡§oA￠R¨¡￠RI￠R¨¡eE¨Io " xfId="12744"/>
    <cellStyle name="Ãèïåðññûëêà" xfId="4532"/>
    <cellStyle name="ÆÛ¼¾Æ®" xfId="12747"/>
    <cellStyle name="ÆU¼¾ÆR" xfId="12748"/>
    <cellStyle name="Alilciue [0]_ 2003 aia" xfId="12749"/>
    <cellStyle name="Alilciue_ 2003 aia" xfId="12750"/>
    <cellStyle name="ᴀŀ฀䅀ᴀ฀฀䅀ᴀ฀฀䅀ᴀ฀฀䅀ᴀ฀฀䅀ᴀ฀฀䅀ᴀŀ฀䅀ᴀ฀฀䅀ᴀ฀฀䅀ᴀ฀฀䅀ᴀ฀฀䅀ᴀ฀฀䅀ᴀ฀฀䅀ᴀ฀฀䅀ᴀ฀฀䅀ᴀ฀฀䅀ᴀ฀฀䅀ᴀ฀฀䅀ᴀ฀฀䅀ᴀ฀฀䅀ᴀ฀฀䅀ᴀ฀฀䅀ᴀŀ฀䅀ᴀ฀฀䅀ᴀ฀฀䅀ᴀ฀฀䅀ᴀ฀฀䅀ᴀ฀฀䅀ᴀŀ฀䅀ᴀŀ฀䅀ᴀ฀฀䅀ᴀ฀฀ [0]_CASH &amp; DSO_Mktg Prog" xfId="13263"/>
    <cellStyle name="ᴀŀ฀䅀ᴀ฀฀䅀ᴀ฀฀䅀ᴀ฀฀䅀ᴀ฀฀䅀ᴀ฀฀䅀ᴀ฀฀䅀ᴀ฀฀䅀ᴀ฀฀䅀ᴀ฀฀䅀ᴀ฀฀䅀ᴀ฀฀䅀ᴀ฀฀䅀ᴀ฀฀䅀ᴀ฀฀䅀ᴀ฀฀䅀ᴀŀ฀䅀ᴀ฀฀䅀ᴀ฀฀䅀ᴀ฀฀䅀ᴀ฀฀䅀ᴀ฀฀䅀ᴀŀ฀䅀ᴀŀ฀䅀ᴀ฀฀䅀ᴀ฀฀ [0]_CASH &amp; DSO_Mktg Prog" xfId="13264"/>
    <cellStyle name="AP" xfId="12751"/>
    <cellStyle name="args.style" xfId="12752"/>
    <cellStyle name="Arial" xfId="12753"/>
    <cellStyle name="AÞ¸¶" xfId="12754"/>
    <cellStyle name="AÞ¸¶ [0]" xfId="12755"/>
    <cellStyle name="ÄÞ¸¶ [0]" xfId="12756"/>
    <cellStyle name="AÞ¸¶ [0]_ ¸n A÷_V100 ºI¹I,³≫¼o 2.2 PILOT " xfId="12757"/>
    <cellStyle name="ÄÞ¸¶ [0]_¿ù°£" xfId="12758"/>
    <cellStyle name="AÞ¸¶ [0]_¿u°￡_laroux" xfId="12759"/>
    <cellStyle name="ÄÞ¸¶ [0]_¿ù°£_laroux" xfId="12760"/>
    <cellStyle name="AÞ¸¶ [0]_±OA¤C￥Ao_CTR INR LWR" xfId="12761"/>
    <cellStyle name="ÄÞ¸¶ [0]_±ÔÁ¤Ç¥Áö_CTR INR LWR" xfId="12762"/>
    <cellStyle name="AÞ¸¶ [0]_±OA¤C￥Ao_DA085_070117_설변검토서_REINF A-FRT S_BELT HOLE 추가" xfId="12763"/>
    <cellStyle name="ÄÞ¸¶ [0]_±ÔÁ¤Ç¥Áö_DA085_070117_설변검토서_REINF A-FRT S_BELT HOLE 추가" xfId="12764"/>
    <cellStyle name="AÞ¸¶ [0]_≫cA?¾c½A" xfId="12765"/>
    <cellStyle name="ÄÞ¸¶ [0]_°³¼± ¿î¿µ¾È" xfId="12766"/>
    <cellStyle name="AÞ¸¶ [0]_°u¸RC×¸n_¾÷A¾º° " xfId="12767"/>
    <cellStyle name="ÄÞ¸¶ [0]_¼­½ÄÃ¼°è" xfId="12768"/>
    <cellStyle name="AÞ¸¶ [0]_¼­½AA¼°e_금형견적" xfId="12769"/>
    <cellStyle name="ÄÞ¸¶ [0]_¼­½ÄÃ¼01_CTR INR LWR" xfId="12770"/>
    <cellStyle name="AÞ¸¶ [0]_½A°￡°eE¹ " xfId="12771"/>
    <cellStyle name="ÄÞ¸¶ [0]_¾ç½Ä2" xfId="12772"/>
    <cellStyle name="AÞ¸¶ [0]_¾c½A2_CTR INR LWR" xfId="12773"/>
    <cellStyle name="ÄÞ¸¶ [0]_¾ç½Ä2_CTR INR LWR" xfId="12774"/>
    <cellStyle name="AÞ¸¶ [0]_¾c½A2_DA085_070117_설변검토서_REINF A-FRT S_BELT HOLE 추가" xfId="12775"/>
    <cellStyle name="ÄÞ¸¶ [0]_¾ç½Ä2_DA085_070117_설변검토서_REINF A-FRT S_BELT HOLE 추가" xfId="12776"/>
    <cellStyle name="AÞ¸¶ [0]_¾c½A3_CTR INR LWR" xfId="12777"/>
    <cellStyle name="ÄÞ¸¶ [0]_¾ç½Ä3_CTR INR LWR" xfId="12778"/>
    <cellStyle name="AÞ¸¶ [0]_¾c½A3_DA085_070117_설변검토서_REINF A-FRT S_BELT HOLE 추가" xfId="12779"/>
    <cellStyle name="ÄÞ¸¶ [0]_¾ç½Ä3_DA085_070117_설변검토서_REINF A-FRT S_BELT HOLE 추가" xfId="12780"/>
    <cellStyle name="AÞ¸¶ [0]_1.±a¾EA≫Ao" xfId="12781"/>
    <cellStyle name="ÄÞ¸¶ [0]_1.±â¾ÈÁö" xfId="12782"/>
    <cellStyle name="AÞ¸¶ [0]_10.¹R¼­A³¸R" xfId="12783"/>
    <cellStyle name="ÄÞ¸¶ [0]_1-3¿ù " xfId="12784"/>
    <cellStyle name="AÞ¸¶ [0]_14.¹R¼­¸n·I" xfId="12785"/>
    <cellStyle name="ÄÞ¸¶ [0]_19.¼­½Äµî·Ï´ëÀå" xfId="12786"/>
    <cellStyle name="AÞ¸¶ [0]_19.¼­½Aμi·I´eAa" xfId="12787"/>
    <cellStyle name="ÄÞ¸¶ [0]_2.´ë¿Ü½ÃÇà" xfId="12788"/>
    <cellStyle name="AÞ¸¶ [0]_21.¿­¶÷Ao" xfId="12789"/>
    <cellStyle name="ÄÞ¸¶ [0]_21.¿­¶÷Áõ" xfId="12790"/>
    <cellStyle name="AÞ¸¶ [0]_21.¿­¶÷Ao_CTR INR LWR" xfId="12791"/>
    <cellStyle name="ÄÞ¸¶ [0]_21.¿­¶÷Áõ_CTR INR LWR" xfId="12792"/>
    <cellStyle name="AÞ¸¶ [0]_21.¿­¶÷Ao_DA085_070117_설변검토서_REINF A-FRT S_BELT HOLE 추가" xfId="12793"/>
    <cellStyle name="ÄÞ¸¶ [0]_21.¿­¶÷Áõ_DA085_070117_설변검토서_REINF A-FRT S_BELT HOLE 추가" xfId="12794"/>
    <cellStyle name="AÞ¸¶ [0]_22.¹R¼­¹YAa" xfId="12795"/>
    <cellStyle name="ÄÞ¸¶ [0]_3.´ë³»½ÃÇà" xfId="12796"/>
    <cellStyle name="AÞ¸¶ [0]_3.´e³≫½ACa" xfId="12797"/>
    <cellStyle name="ÄÞ¸¶ [0]_³»¿ë" xfId="12798"/>
    <cellStyle name="AÞ¸¶ [0]_³≫¿e" xfId="12799"/>
    <cellStyle name="ÄÞ¸¶ [0]_8.°£Çà´ëÀå_CTR INR LWR" xfId="12800"/>
    <cellStyle name="AÞ¸¶ [0]_8.°￡Ca´eAa_DA085_070117_설변검토서_REINF A-FRT S_BELT HOLE 추가" xfId="12801"/>
    <cellStyle name="ÄÞ¸¶ [0]_8.°£Çà´ëÀå_DA085_070117_설변검토서_REINF A-FRT S_BELT HOLE 추가" xfId="12802"/>
    <cellStyle name="AÞ¸¶ [0]_8.°￡Ca¹°°u¸R´eAa" xfId="12803"/>
    <cellStyle name="ÄÞ¸¶ [0]_9" xfId="12804"/>
    <cellStyle name="AÞ¸¶ [0]_9.A￠¼oAI" xfId="12805"/>
    <cellStyle name="ÄÞ¸¶ [0]_9.Á¢¼öÀÎ" xfId="12806"/>
    <cellStyle name="AÞ¸¶ [0]_9.A￠¼oAI_CTR INR LWR" xfId="12807"/>
    <cellStyle name="ÄÞ¸¶ [0]_9.Á¢¼öÀÎ_CTR INR LWR" xfId="12808"/>
    <cellStyle name="AÞ¸¶ [0]_9.A￠¼oAI_DA085_070117_설변검토서_REINF A-FRT S_BELT HOLE 추가" xfId="12809"/>
    <cellStyle name="ÄÞ¸¶ [0]_9.Á¢¼öÀÎ_DA085_070117_설변검토서_REINF A-FRT S_BELT HOLE 추가" xfId="12810"/>
    <cellStyle name="AÞ¸¶ [0]_96°eE¹ " xfId="12811"/>
    <cellStyle name="ÄÞ¸¶ [0]_96°èÈ¹ " xfId="12812"/>
    <cellStyle name="AÞ¸¶ [0]_A?Cuº°AuA¼(¿i≫e°øAa)  " xfId="12813"/>
    <cellStyle name="ÄÞ¸¶ [0]_ÀÎ¿ø¹× Á¶Á÷(96.5.2.) " xfId="12814"/>
    <cellStyle name="AÞ¸¶ [0]_AIAa±O°Y" xfId="12815"/>
    <cellStyle name="ÄÞ¸¶ [0]_ÀÎÀå±Ô°Ý" xfId="12816"/>
    <cellStyle name="AÞ¸¶ [0]_AIAa±O°Y_CTR INR LWR" xfId="12817"/>
    <cellStyle name="ÄÞ¸¶ [0]_ÀÎÀå±Ô°Ý_CTR INR LWR" xfId="12818"/>
    <cellStyle name="AÞ¸¶ [0]_AIAa±O°Y_DA085_070117_설변검토서_REINF A-FRT S_BELT HOLE 추가" xfId="12819"/>
    <cellStyle name="ÄÞ¸¶ [0]_ÀÎÀå±Ô°Ý_DA085_070117_설변검토서_REINF A-FRT S_BELT HOLE 추가" xfId="12820"/>
    <cellStyle name="AÞ¸¶ [0]_AN°yC￥ " xfId="12821"/>
    <cellStyle name="ÄÞ¸¶ [0]_ÃÑ°ýÇ¥ " xfId="12822"/>
    <cellStyle name="AÞ¸¶ [0]_CODE" xfId="12823"/>
    <cellStyle name="ÄÞ¸¶ [0]_CODE" xfId="12824"/>
    <cellStyle name="AÞ¸¶ [0]_CODE (2)" xfId="12825"/>
    <cellStyle name="ÄÞ¸¶ [0]_CODE (2)" xfId="12826"/>
    <cellStyle name="AÞ¸¶ [0]_CODE (2)_CTR INR LWR" xfId="12827"/>
    <cellStyle name="ÄÞ¸¶ [0]_CODE (2)_DA085_070117_설변검토서_REINF A-FRT S_BELT HOLE 추가" xfId="12828"/>
    <cellStyle name="AÞ¸¶ [0]_CODE_CTR INR LWR" xfId="12829"/>
    <cellStyle name="ÄÞ¸¶ [0]_CODE_CTR INR LWR" xfId="12830"/>
    <cellStyle name="AÞ¸¶ [0]_CODE_DA085_070117_설변검토서_REINF A-FRT S_BELT HOLE 추가" xfId="12831"/>
    <cellStyle name="ÄÞ¸¶ [0]_CODE_DA085_070117_설변검토서_REINF A-FRT S_BELT HOLE 추가" xfId="12832"/>
    <cellStyle name="AÞ¸¶ [0]_CTR INR LWR" xfId="12833"/>
    <cellStyle name="ÄÞ¸¶ [0]_Çù±â" xfId="12834"/>
    <cellStyle name="AÞ¸¶ [0]_CuA¶Au" xfId="12835"/>
    <cellStyle name="ÄÞ¸¶ [0]_ÇùÁ¶Àü" xfId="12836"/>
    <cellStyle name="AÞ¸¶ [0]_INQUIRY ¿μ¾÷AßAø " xfId="12837"/>
    <cellStyle name="ÄÞ¸¶ [0]_laroux" xfId="12838"/>
    <cellStyle name="AÞ¸¶ [0]_laroux_1" xfId="12839"/>
    <cellStyle name="ÄÞ¸¶ [0]_laroux_1" xfId="12840"/>
    <cellStyle name="AÞ¸¶ [0]_laroux_1_CTR INR LWR" xfId="12841"/>
    <cellStyle name="ÄÞ¸¶ [0]_laroux_1_DA085_070117_설변검토서_REINF A-FRT S_BELT HOLE 추가" xfId="12842"/>
    <cellStyle name="AÞ¸¶ [0]_laroux_1_laroux" xfId="12843"/>
    <cellStyle name="ÄÞ¸¶ [0]_laroux_1_laroux" xfId="12844"/>
    <cellStyle name="AÞ¸¶ [0]_laroux_1_laroux_CTR INR LWR" xfId="12845"/>
    <cellStyle name="ÄÞ¸¶ [0]_laroux_1_laroux_CTR INR LWR" xfId="12846"/>
    <cellStyle name="AÞ¸¶ [0]_laroux_1_laroux_DA085_070117_설변검토서_REINF A-FRT S_BELT HOLE 추가" xfId="12847"/>
    <cellStyle name="ÄÞ¸¶ [0]_laroux_1_laroux_DA085_070117_설변검토서_REINF A-FRT S_BELT HOLE 추가" xfId="12848"/>
    <cellStyle name="AÞ¸¶ [0]_M105CDT " xfId="12849"/>
    <cellStyle name="ÄÞ¸¶ [0]_º¯°æ¹®Ã³" xfId="12850"/>
    <cellStyle name="AÞ¸¶ [0]_ºÐ·u±a01" xfId="12851"/>
    <cellStyle name="ÄÞ¸¶ [0]_ºÐ·ù±â01" xfId="12852"/>
    <cellStyle name="AÞ¸¶ [0]_ºÐ·u±a01_금형견적" xfId="12853"/>
    <cellStyle name="ÄÞ¸¶ [0]_ºÐ·ù±â02_CTR INR LWR" xfId="12854"/>
    <cellStyle name="AÞ¸¶ [0]_ºÐ·u±a03_금형견적" xfId="12855"/>
    <cellStyle name="ÄÞ¸¶ [0]_ºÐ·ù±âÁØ_CTR INR LWR" xfId="12856"/>
    <cellStyle name="AÞ¸¶ [0]_ºÐ·u±aE￡_금형견적" xfId="12857"/>
    <cellStyle name="ÄÞ¸¶ [0]_Sheet4" xfId="12858"/>
    <cellStyle name="AÞ¸¶_          " xfId="12859"/>
    <cellStyle name="ÄÞ¸¶_!!!GO" xfId="12860"/>
    <cellStyle name="AÞ¸¶_¡U¾EU￢ A¾COºn±³ " xfId="12861"/>
    <cellStyle name="ÄÞ¸¶_´ë¿ìÃâÇÏ¿äÃ» " xfId="12862"/>
    <cellStyle name="AÞ¸¶_´e¿iAaCI¿aA≫ " xfId="12863"/>
    <cellStyle name="ÄÞ¸¶_¿ù°£" xfId="12864"/>
    <cellStyle name="AÞ¸¶_¿u°￡_laroux" xfId="12865"/>
    <cellStyle name="ÄÞ¸¶_¿ù°£_laroux" xfId="12866"/>
    <cellStyle name="AÞ¸¶_±OA¤C￥Ao" xfId="12867"/>
    <cellStyle name="ÄÞ¸¶_±ÔÁ¤Ç¥Áö" xfId="12868"/>
    <cellStyle name="AÞ¸¶_±OA¤C￥Ao_DA085_070117_설변검토서_REINF A-FRT S_BELT HOLE 추가" xfId="12869"/>
    <cellStyle name="ÄÞ¸¶_±ÔÁ¤Ç¥Áö_DA085_070117_설변검토서_REINF A-FRT S_BELT HOLE 추가" xfId="12870"/>
    <cellStyle name="AÞ¸¶_≫cA?¾c½A" xfId="12871"/>
    <cellStyle name="ÄÞ¸¶_°³¼± ¿î¿µ¾È" xfId="12872"/>
    <cellStyle name="AÞ¸¶_°u¸RC×¸n_¾÷A¾º° " xfId="12873"/>
    <cellStyle name="ÄÞ¸¶_¼­½ÄÃ¼°è" xfId="12874"/>
    <cellStyle name="AÞ¸¶_¼­½AA¼°e_금형견적" xfId="12875"/>
    <cellStyle name="ÄÞ¸¶_¼­½ÄÃ¼01_CTR INR LWR" xfId="12876"/>
    <cellStyle name="AÞ¸¶_½A°￡°eE¹ " xfId="12877"/>
    <cellStyle name="ÄÞ¸¶_¾ç½Ä2" xfId="12878"/>
    <cellStyle name="AÞ¸¶_¾c½A2_CTR INR LWR" xfId="12879"/>
    <cellStyle name="ÄÞ¸¶_¾ç½Ä2_CTR INR LWR" xfId="12880"/>
    <cellStyle name="AÞ¸¶_¾c½A2_DA085_070117_설변검토서_REINF A-FRT S_BELT HOLE 추가" xfId="12881"/>
    <cellStyle name="ÄÞ¸¶_¾ç½Ä2_DA085_070117_설변검토서_REINF A-FRT S_BELT HOLE 추가" xfId="12882"/>
    <cellStyle name="AÞ¸¶_¾c½A3" xfId="12883"/>
    <cellStyle name="ÄÞ¸¶_¾ç½Ä3" xfId="12884"/>
    <cellStyle name="AÞ¸¶_¾c½A3_DA085_070117_설변검토서_REINF A-FRT S_BELT HOLE 추가" xfId="12885"/>
    <cellStyle name="ÄÞ¸¶_¾ç½Ä3_DA085_070117_설변검토서_REINF A-FRT S_BELT HOLE 추가" xfId="12886"/>
    <cellStyle name="AÞ¸¶_1.±a¾EA≫Ao" xfId="12887"/>
    <cellStyle name="ÄÞ¸¶_1.±â¾ÈÁö" xfId="12888"/>
    <cellStyle name="AÞ¸¶_10.¹R¼­A³¸R" xfId="12889"/>
    <cellStyle name="ÄÞ¸¶_14.¹®¼­¸ñ·Ï" xfId="12890"/>
    <cellStyle name="AÞ¸¶_14.¹R¼­¸n·I" xfId="12891"/>
    <cellStyle name="ÄÞ¸¶_19.¼­½Äµî·Ï´ëÀå" xfId="12892"/>
    <cellStyle name="AÞ¸¶_19.¼­½Aμi·I´eAa" xfId="12893"/>
    <cellStyle name="ÄÞ¸¶_1TÇ°ÀÇ" xfId="12894"/>
    <cellStyle name="AÞ¸¶_2.´e¿U½ACa" xfId="12895"/>
    <cellStyle name="ÄÞ¸¶_21.¿­¶÷Áõ" xfId="12896"/>
    <cellStyle name="AÞ¸¶_21.¿­¶÷Ao_CTR INR LWR" xfId="12897"/>
    <cellStyle name="ÄÞ¸¶_21.¿­¶÷Áõ_CTR INR LWR" xfId="12898"/>
    <cellStyle name="AÞ¸¶_21.¿­¶÷Ao_DA085_070117_설변검토서_REINF A-FRT S_BELT HOLE 추가" xfId="12899"/>
    <cellStyle name="ÄÞ¸¶_21.¿­¶÷Áõ_DA085_070117_설변검토서_REINF A-FRT S_BELT HOLE 추가" xfId="12900"/>
    <cellStyle name="AÞ¸¶_22.¹R¼­¹YAa" xfId="12901"/>
    <cellStyle name="ÄÞ¸¶_3.´ë³»½ÃÇà" xfId="12902"/>
    <cellStyle name="AÞ¸¶_3.´e³≫½ACa" xfId="12903"/>
    <cellStyle name="ÄÞ¸¶_³»¿ë" xfId="12904"/>
    <cellStyle name="AÞ¸¶_³≫¿e" xfId="12905"/>
    <cellStyle name="ÄÞ¸¶_8.°£Çà´ëÀå" xfId="12906"/>
    <cellStyle name="AÞ¸¶_8.°￡Ca´eAa_CTR INR LWR" xfId="12907"/>
    <cellStyle name="ÄÞ¸¶_8.°£Çà´ëÀå_DA085_070117_설변검토서_REINF A-FRT S_BELT HOLE 추가" xfId="12908"/>
    <cellStyle name="AÞ¸¶_8.°￡Ca¹°°u¸R´eAa" xfId="12909"/>
    <cellStyle name="ÄÞ¸¶_9" xfId="12910"/>
    <cellStyle name="AÞ¸¶_9.A￠¼oAI" xfId="12911"/>
    <cellStyle name="ÄÞ¸¶_9.Á¢¼öÀÎ" xfId="12912"/>
    <cellStyle name="AÞ¸¶_9.A￠¼oAI_CTR INR LWR" xfId="12913"/>
    <cellStyle name="ÄÞ¸¶_9.Á¢¼öÀÎ_CTR INR LWR" xfId="12914"/>
    <cellStyle name="AÞ¸¶_9.A￠¼oAI_DA085_070117_설변검토서_REINF A-FRT S_BELT HOLE 추가" xfId="12915"/>
    <cellStyle name="ÄÞ¸¶_9.Á¢¼öÀÎ_DA085_070117_설변검토서_REINF A-FRT S_BELT HOLE 추가" xfId="12916"/>
    <cellStyle name="AÞ¸¶_96°eE¹ " xfId="12917"/>
    <cellStyle name="ÄÞ¸¶_96°èÈ¹ " xfId="12918"/>
    <cellStyle name="AÞ¸¶_AI¿ø¹× A¶A÷(96.5.2.) " xfId="12919"/>
    <cellStyle name="ÄÞ¸¶_ÃÑ°ýÇ¥ " xfId="12920"/>
    <cellStyle name="AÞ¸¶_CODE" xfId="12921"/>
    <cellStyle name="ÄÞ¸¶_CODE" xfId="12922"/>
    <cellStyle name="AÞ¸¶_CODE (2)" xfId="12923"/>
    <cellStyle name="ÄÞ¸¶_CODE (2)" xfId="12924"/>
    <cellStyle name="AÞ¸¶_CODE (2)_CTR INR LWR" xfId="12925"/>
    <cellStyle name="ÄÞ¸¶_CODE (2)_CTR INR LWR" xfId="12926"/>
    <cellStyle name="AÞ¸¶_CODE (2)_DA085_070117_설변검토서_REINF A-FRT S_BELT HOLE 추가" xfId="12927"/>
    <cellStyle name="ÄÞ¸¶_CODE (2)_DA085_070117_설변검토서_REINF A-FRT S_BELT HOLE 추가" xfId="12928"/>
    <cellStyle name="AÞ¸¶_CODE_CTR INR LWR" xfId="12929"/>
    <cellStyle name="ÄÞ¸¶_CODE_CTR INR LWR" xfId="12930"/>
    <cellStyle name="AÞ¸¶_CODE_DA085_070117_설변검토서_REINF A-FRT S_BELT HOLE 추가" xfId="12931"/>
    <cellStyle name="ÄÞ¸¶_CODE_DA085_070117_설변검토서_REINF A-FRT S_BELT HOLE 추가" xfId="12932"/>
    <cellStyle name="AÞ¸¶_CTR INR LWR" xfId="12933"/>
    <cellStyle name="ÄÞ¸¶_ÇùÁ¶Àü" xfId="12934"/>
    <cellStyle name="AÞ¸¶_GQ RHD PDL 설변(신작금형견적서-LEVER&amp; ARM)" xfId="12935"/>
    <cellStyle name="ÄÞ¸¶_INQUIRY ¿µ¾÷ÃßÁø " xfId="12936"/>
    <cellStyle name="AÞ¸¶_INQUIRY ¿μ¾÷AßAø " xfId="12937"/>
    <cellStyle name="ÄÞ¸¶_laroux" xfId="12938"/>
    <cellStyle name="AÞ¸¶_laroux_1" xfId="12939"/>
    <cellStyle name="ÄÞ¸¶_laroux_1" xfId="12940"/>
    <cellStyle name="AÞ¸¶_laroux_1_CTR INR LWR" xfId="12941"/>
    <cellStyle name="ÄÞ¸¶_laroux_1_CTR INR LWR" xfId="12942"/>
    <cellStyle name="AÞ¸¶_laroux_1_DA085_070117_설변검토서_REINF A-FRT S_BELT HOLE 추가" xfId="12943"/>
    <cellStyle name="ÄÞ¸¶_laroux_1_DA085_070117_설변검토서_REINF A-FRT S_BELT HOLE 추가" xfId="12944"/>
    <cellStyle name="AÞ¸¶_laroux_1_laroux" xfId="12945"/>
    <cellStyle name="ÄÞ¸¶_laroux_1_laroux" xfId="12946"/>
    <cellStyle name="AÞ¸¶_laroux_1_laroux_CTR INR LWR" xfId="12947"/>
    <cellStyle name="ÄÞ¸¶_laroux_1_laroux_DA085_070117_설변검토서_REINF A-FRT S_BELT HOLE 추가" xfId="12948"/>
    <cellStyle name="AÞ¸¶_M105CDT " xfId="12949"/>
    <cellStyle name="ÄÞ¸¶_º¯°æ¹®Ã³" xfId="12950"/>
    <cellStyle name="AÞ¸¶_ºÐ·u±a01" xfId="12951"/>
    <cellStyle name="ÄÞ¸¶_ºÐ·ù±â01" xfId="12952"/>
    <cellStyle name="AÞ¸¶_ºÐ·u±a01_금형견적" xfId="12953"/>
    <cellStyle name="ÄÞ¸¶_ºÐ·ù±â02_CTR INR LWR" xfId="12954"/>
    <cellStyle name="AÞ¸¶_ºÐ·u±a03_금형견적" xfId="12955"/>
    <cellStyle name="ÄÞ¸¶_ºÐ·ù±âÁØ_CTR INR LWR" xfId="12956"/>
    <cellStyle name="AÞ¸¶_ºÐ·u±aAØ_금형견적" xfId="12957"/>
    <cellStyle name="ÄÞ¸¶_ºÐ·ù±âÈ£_CTR INR LWR" xfId="12958"/>
    <cellStyle name="AÞ¸¶_ºÐ·u±aE￡_금형견적" xfId="12959"/>
    <cellStyle name="ÄÞ¸¶_XG¿ø´ÜÀ§ " xfId="12960"/>
    <cellStyle name="AÞ¸¶_일시불금형견" xfId="12961"/>
    <cellStyle name="ÀÚ¸®¼ö" xfId="12962"/>
    <cellStyle name="ÀÚ¸®¼ö0" xfId="12963"/>
    <cellStyle name="AU¸R¼o" xfId="12964"/>
    <cellStyle name="AU¸R¼o0" xfId="12965"/>
    <cellStyle name="ÄᅎbÄ_x000f_bÌÄᅞbಐÄᅮb಴Äᅾb೐Äᆎb೰ÄᆞbഐÄᆮb԰ÁᆾbմÁᇎbָÁᇞb؀ÁᇮbوÁᇾbÁሎbÁሞbÁሮbÁ춈è_x0010_" xfId="12966"/>
    <cellStyle name="A貧?[0]_컐퇢C琉n_업A씌?" xfId="12967"/>
    <cellStyle name="A貧?컐퇢C琉n_업A씌?" xfId="12968"/>
    <cellStyle name="A貧?큖퓁AaCI풹A? " xfId="12969"/>
    <cellStyle name="ᴀ฀฀䅀ᴀ฀฀䅀ᴀŀ฀䅀ᴀŀ฀䅀ᴀ฀฀䅀ᴀŀ฀䅀ᴀ฀฀䅀ᴀ฀฀䅀ᴀ฀฀䅀ᴀ฀฀䅀ᴀ฀฀䅀ᴀŀ฀䅀ᴀ฀฀䅀ᴀ฀฀䅀ᴀ฀฀䅀ᴀ฀฀䅀ᴀ฀฀䅀ᴀ฀฀䅀ᴀ฀฀䅀ᴀ฀฀䅀ᴀ฀฀䅀ᴀ฀฀䅀ᴀ฀฀䅀ᴀ฀฀䅀ᴀ฀฀䅀ᴀ฀฀䅀ᴀ฀฀䅀ᴀŀ฀䅀ᴀ฀฀䅀ᴀ฀฀䅀ᴀ฀฀䅀ᴀ฀฀䅀ᴀ฀฀䅀ᴀŀ฀䅀ᴀŀ฀䅀ᴀ฀฀䅀ᴀ฀฀ [0]_CASH &amp; DSO_Mktg Prog" xfId="14524"/>
    <cellStyle name="ᴀ฀฀䅀ᴀ฀฀䅀ᴀ฀฀䅀ᴀ฀฀䅀ᴀ฀฀䅀ᴀ฀฀䅀ᴀ฀฀䅀ᴀ฀฀䅀ᴀ฀฀䅀ᴀ฀฀䅀ᴀ฀฀䅀ᴀ฀฀䅀ᴀ฀฀䅀ᴀŀ฀䅀ᴀ฀฀䅀ᴀ฀฀䅀ᴀ฀฀䅀ᴀ฀฀䅀ᴀ฀฀䅀ᴀŀ฀䅀ᴀŀ฀䅀ᴀ฀฀䅀ᴀ฀฀ [0]_CASH &amp; DSO_Mktg Prog" xfId="14527"/>
    <cellStyle name="Bad" xfId="4533"/>
    <cellStyle name="BMU001" xfId="12970"/>
    <cellStyle name="BMU002" xfId="12971"/>
    <cellStyle name="BMU002B" xfId="12972"/>
    <cellStyle name="BMU002P1" xfId="12973"/>
    <cellStyle name="BMU003" xfId="12974"/>
    <cellStyle name="BMU004" xfId="12975"/>
    <cellStyle name="BMU005" xfId="12976"/>
    <cellStyle name="BMU005B" xfId="12977"/>
    <cellStyle name="BMU005K" xfId="12978"/>
    <cellStyle name="BuiltOpt_Content" xfId="12979"/>
    <cellStyle name="BuiltOption_Content" xfId="12980"/>
    <cellStyle name="C" xfId="12981"/>
    <cellStyle name="C_x0001_" xfId="12982"/>
    <cellStyle name="C?A?_???o 4DR NB PHASE I ACT " xfId="12983"/>
    <cellStyle name="C?A?큖퓁AaCI풹A? " xfId="12984"/>
    <cellStyle name="C?A?퇺C?성퀲 " xfId="12985"/>
    <cellStyle name="C?AO_???AIA?" xfId="12986"/>
    <cellStyle name="C¡IA¨ª_          " xfId="12987"/>
    <cellStyle name="C￠RIA¡§¨￡_¡§¡þI¡§u￠R¨I¡§¡þ￠R¨¡A¡ER￠R¨¡E￠R¨¡a￠R¨¡u " xfId="12988"/>
    <cellStyle name="C￥AØ_          " xfId="12989"/>
    <cellStyle name="Ç¥ÁØ_!!!GO" xfId="12990"/>
    <cellStyle name="C￥AØ_¡ßFO AoAUºnºn±³ " xfId="12991"/>
    <cellStyle name="Ç¥ÁØ_´ë¿ìÃâÇÏ¿äÃ» " xfId="12992"/>
    <cellStyle name="C￥AØ_´e¿iAaCI¿aA≫ " xfId="12993"/>
    <cellStyle name="Ç¥ÁØ_´ë»ó±¹°¡º° Æ¯¼º" xfId="12994"/>
    <cellStyle name="C￥AØ_¸iE­±Y¼O" xfId="12995"/>
    <cellStyle name="Ç¥ÁØ_¸ñÂ÷ " xfId="12996"/>
    <cellStyle name="C￥AØ_¿i¿μ¾E " xfId="12997"/>
    <cellStyle name="Ç¥ÁØ_±â¾È¿ëÁö_KDº¯µ¿ " xfId="12998"/>
    <cellStyle name="C￥AØ_±aAØ " xfId="12999"/>
    <cellStyle name="Ç¥ÁØ_±âÁØ " xfId="13000"/>
    <cellStyle name="C￥AØ_±OA¤C￥Ao_금형견적" xfId="13001"/>
    <cellStyle name="Ç¥ÁØ_»ç¾÷ºÎº° ÃÑ°è " xfId="13002"/>
    <cellStyle name="C￥AØ_≫c¾÷ºIº° AN°e " xfId="13003"/>
    <cellStyle name="Ç¥ÁØ_°³¹ßÀÏÁ¤ " xfId="13004"/>
    <cellStyle name="C￥AØ_°³¹ßAIA¤  (2)_°³¹ßAIA¤ " xfId="13005"/>
    <cellStyle name="Ç¥ÁØ_°³¹ßÀÏÁ¤  (2)_°³¹ßÀÏÁ¤ " xfId="13006"/>
    <cellStyle name="C￥AØ_°O¾a¿a¾a_금형견적" xfId="13007"/>
    <cellStyle name="Ç¥ÁØ_1" xfId="13008"/>
    <cellStyle name="C￥AØ_1 (2)" xfId="13009"/>
    <cellStyle name="Ç¥ÁØ_1 (2)" xfId="13010"/>
    <cellStyle name="C￥AØ_1 (2)_비교원가" xfId="13011"/>
    <cellStyle name="Ç¥ÁØ_1 (3)" xfId="13012"/>
    <cellStyle name="C￥AØ_1 (3)_금형견적" xfId="13013"/>
    <cellStyle name="Ç¥ÁØ_1.±â¾ÈÀ»Áö" xfId="13014"/>
    <cellStyle name="C￥AØ_1.±a¾EA≫Ao" xfId="13015"/>
    <cellStyle name="Ç¥ÁØ_1.±â¾ÈÁö" xfId="13016"/>
    <cellStyle name="C￥AØ_1.±a¾EAo_금형견적" xfId="13017"/>
    <cellStyle name="Ç¥ÁØ_10+10 " xfId="13018"/>
    <cellStyle name="C￥AØ_1A÷ ¼³°e¿ø°¡ºÐ¼R_KDº?μ¿ " xfId="13019"/>
    <cellStyle name="Ç¥ÁØ_2.´ë¿Ü½ÃÇà" xfId="13020"/>
    <cellStyle name="C￥AØ_2.5GLS_¿ø´UA§ " xfId="13021"/>
    <cellStyle name="Ç¥ÁØ_2.5GLS_¿ø´ÜÀ§ " xfId="13022"/>
    <cellStyle name="C￥AØ_3.´e³≫½ACa" xfId="13023"/>
    <cellStyle name="Ç¥ÁØ_5-1±¤°í " xfId="13024"/>
    <cellStyle name="C￥AØ_6-3°æAi·A " xfId="13025"/>
    <cellStyle name="Ç¥ÁØ_6-3°æÀï·Â " xfId="13026"/>
    <cellStyle name="C￥AØ_6-3°æAi·A _feasibility" xfId="13027"/>
    <cellStyle name="Ç¥ÁØ_6-3°æÀï·Â _Updated FS - 25.10.2010 - Revised Version-2" xfId="13028"/>
    <cellStyle name="C￥AØ_8HR _feasibility" xfId="13029"/>
    <cellStyle name="Ç¥ÁØ_8HR _Копия 20100819_Updated Material_Austem (3)" xfId="13030"/>
    <cellStyle name="C￥AØ_A¶A÷μμ(12.31) " xfId="13031"/>
    <cellStyle name="Ç¥ÁØ_Á¾ÇÕ_8HR " xfId="13032"/>
    <cellStyle name="C￥AØ_AI¿ø¹× A¶A÷(96.5.2.) " xfId="13033"/>
    <cellStyle name="Ç¥ÁØ_ÀÎ¿ø¹× Á¶Á÷(96.5.2.) " xfId="13034"/>
    <cellStyle name="C￥AØ_AI¿ø¹× A¶A÷(96.5.2.) _feasibility" xfId="13035"/>
    <cellStyle name="Ç¥ÁØ_ÀÎ¿ø¹× Á¶Á÷(96.5.2.) _Updated FS - 25.10.2010 - Revised Version-2" xfId="13036"/>
    <cellStyle name="C￥AØ_AI¿øCoE² " xfId="13037"/>
    <cellStyle name="Ç¥ÁØ_ÁÖ¿äITEMÂ÷ÀÌºñ±³-2_ÀüÈÄ Â÷ÀÌºñ±³ " xfId="13038"/>
    <cellStyle name="C￥AØ_AuEA A÷AIºn±³ _feasibility" xfId="13039"/>
    <cellStyle name="Ç¥ÁØ_BRK¿ø´Ü.XLS " xfId="13040"/>
    <cellStyle name="C￥AØ_C￥1_¿ø´UA§ " xfId="13041"/>
    <cellStyle name="Ç¥ÁØ_Ç¥1_¿ø´ÜÀ§ " xfId="13042"/>
    <cellStyle name="C￥AØ_C￥2_¿ø´UA§ " xfId="13043"/>
    <cellStyle name="Ç¥ÁØ_Ç¥2_¿ø´ÜÀ§ " xfId="13044"/>
    <cellStyle name="C￥AØ_C￥3_¿ø´UA§ " xfId="13045"/>
    <cellStyle name="Ç¥ÁØ_Ç¥3_¿ø´ÜÀ§ " xfId="13046"/>
    <cellStyle name="C￥AØ_C￥4_¿ø´UA§ " xfId="13047"/>
    <cellStyle name="Ç¥ÁØ_Ç¥4_¿ø´ÜÀ§ " xfId="13048"/>
    <cellStyle name="C￥AØ_CON¿ø´U.XLS " xfId="13049"/>
    <cellStyle name="Ç¥ÁØ_CON¿ø´Ü.XLS " xfId="13050"/>
    <cellStyle name="C￥AØ_CuA¶Au_96°eE¹ " xfId="13051"/>
    <cellStyle name="Ç¥ÁØ_ÇùÁ¶Àü_96°èÈ¹ " xfId="13052"/>
    <cellStyle name="C￥AØ_EFAuEAAßA¤¿ø´UA§ " xfId="13053"/>
    <cellStyle name="Ç¥ÁØ_EFÀüÈÄÃßÁ¤¿ø´ÜÀ§ " xfId="13054"/>
    <cellStyle name="C￥AØ_H1 ´e XG ¿ø´UA§ _feasibility" xfId="13055"/>
    <cellStyle name="Ç¥ÁØ_H1VSXGÃßÁ¤¿ø´ÜÀ§_¿ø´ÜÀ§ " xfId="13056"/>
    <cellStyle name="C￥AØ_HMCAo°ø_금형견적" xfId="13057"/>
    <cellStyle name="Ç¥ÁØ_KD LIST_¿ø´ÜÀ§ " xfId="13058"/>
    <cellStyle name="C￥AØ_KD LIST_AuEA A÷AIºn±³ _feasibility" xfId="13059"/>
    <cellStyle name="Ç¥ÁØ_KD LIST_ÀüÈÄ Â÷ÀÌºñ±³ _Копия 20100819_Updated Material_Austem (3)" xfId="13060"/>
    <cellStyle name="C￥AØ_laroux_°³¹ßAIA¤  (2)_°³¹ßAIA¤ " xfId="13061"/>
    <cellStyle name="Ç¥ÁØ_laroux_°³¹ßÀÏÁ¤  (2)_°³¹ßÀÏÁ¤ " xfId="13062"/>
    <cellStyle name="C￥AØ_laroux_°³¹ßAIA¤  (2)_°³¹ßAIA¤ _feasibility" xfId="13063"/>
    <cellStyle name="Ç¥ÁØ_laroux_1" xfId="13064"/>
    <cellStyle name="C￥AØ_laroux_1_°³¹ßAIA¤ " xfId="13065"/>
    <cellStyle name="Ç¥ÁØ_laroux_1_°³¹ßÀÏÁ¤ " xfId="13066"/>
    <cellStyle name="C￥AØ_laroux_1_laroux" xfId="13067"/>
    <cellStyle name="Ç¥ÁØ_laroux_1_laroux" xfId="13068"/>
    <cellStyle name="C￥AØ_laroux_2" xfId="13069"/>
    <cellStyle name="Ç¥ÁØ_laroux_2" xfId="13070"/>
    <cellStyle name="C￥AØ_laroux_2_°³¹ßAIA¤ " xfId="13071"/>
    <cellStyle name="Ç¥ÁØ_laroux_2_°³¹ßÀÏÁ¤ " xfId="13072"/>
    <cellStyle name="C￥AØ_laroux_2_°³¹ßAIA¤ _Updated FS - 25.10.2010 - Revised Version-2" xfId="13073"/>
    <cellStyle name="Ç¥ÁØ_laroux_2_°³¹ßÀÏÁ¤ _Updated FS - 25.10.2010 - Revised Version-2" xfId="13074"/>
    <cellStyle name="C￥AØ_laroux_2_laroux" xfId="13075"/>
    <cellStyle name="Ç¥ÁØ_laroux_2_laroux" xfId="13076"/>
    <cellStyle name="C￥AØ_laroux_3" xfId="13077"/>
    <cellStyle name="Ç¥ÁØ_laroux_3" xfId="13078"/>
    <cellStyle name="C￥AØ_laroux_4" xfId="13079"/>
    <cellStyle name="Ç¥ÁØ_laroux_4" xfId="13080"/>
    <cellStyle name="C￥AØ_LX A÷AIºn±³_¿ø´UA§ " xfId="13081"/>
    <cellStyle name="Ç¥ÁØ_LX Â÷ÀÌºñ±³_¿ø´ÜÀ§ " xfId="13082"/>
    <cellStyle name="C￥AØ_LX A÷AIºn±³_AuEA A÷AIºn±³ _feasibility" xfId="13083"/>
    <cellStyle name="Ç¥ÁØ_LXLZ3.0 " xfId="13084"/>
    <cellStyle name="C￥AØ_LXLZ3.0 _feasibility" xfId="13085"/>
    <cellStyle name="Ç¥ÁØ_LXLZ3.0 _Updated FS - 25.10.2010 - Revised Version-2" xfId="13086"/>
    <cellStyle name="C￥AØ_LXLZ3.5 _feasibility" xfId="13087"/>
    <cellStyle name="Ç¥ÁØ_LXLZ3.5 _Updated FS - 25.10.2010 - Revised Version-2" xfId="13088"/>
    <cellStyle name="C￥AØ_LXLZ4.5 _feasibility" xfId="13089"/>
    <cellStyle name="Ç¥ÁØ_LXLZ4.5 _Копия 20100819_Updated Material_Austem (3)" xfId="13090"/>
    <cellStyle name="C￥AØ_LXLZEXH_AuEA A÷AIºn±³ _feasibility" xfId="13091"/>
    <cellStyle name="Ç¥ÁØ_LXLZEXH_ÀüÈÄ Â÷ÀÌºñ±³ _Копия 20100819_Updated Material_Austem (3)" xfId="13092"/>
    <cellStyle name="C￥AØ_LZ3.5´e4.5_AuEA A÷AIºn±³ " xfId="13093"/>
    <cellStyle name="Ç¥ÁØ_LZ3.5´ë4.5_ÀüÈÄ Â÷ÀÌºñ±³ " xfId="13094"/>
    <cellStyle name="C￥AØ_M105CDT " xfId="13095"/>
    <cellStyle name="Ç¥ÁØ_MX È¸ÀÇ·Ï" xfId="13096"/>
    <cellStyle name="C￥AØ_MX E¸AC·I_금형견적" xfId="13097"/>
    <cellStyle name="Ç¥ÁØ_º¯µ¿XG-±¸ºÐ,³»¿ë¼öÁ¤_KDº¯µ¿ " xfId="13098"/>
    <cellStyle name="C￥AØ_º¸°i_KDº?μ¿ " xfId="13099"/>
    <cellStyle name="Ç¥ÁØ_º¸°í_KDº¯µ¿ " xfId="13100"/>
    <cellStyle name="C￥AØ_ºn±³    " xfId="13101"/>
    <cellStyle name="Ç¥ÁØ_ºñ±³    " xfId="13102"/>
    <cellStyle name="C￥AØ_ºn±³    _feasibility" xfId="13103"/>
    <cellStyle name="Ç¥ÁØ_ºñ±³    _Updated FS - 25.10.2010 - Revised Version-2" xfId="13104"/>
    <cellStyle name="C￥AØ_Sheet1" xfId="13105"/>
    <cellStyle name="Ç¥ÁØ_Sheet1" xfId="13106"/>
    <cellStyle name="C￥AØ_Sheet1 (2)" xfId="13107"/>
    <cellStyle name="Ç¥ÁØ_Sheet1 (2)" xfId="13108"/>
    <cellStyle name="C￥AØ_Sheet1_¿ø´UA§ " xfId="13109"/>
    <cellStyle name="Ç¥ÁØ_Sheet1_¿ø´ÜÀ§ " xfId="13110"/>
    <cellStyle name="C￥AØ_Sheet1_BRK¿ø´U.XLS " xfId="13111"/>
    <cellStyle name="Ç¥ÁØ_Sheet1_BRK¿ø´Ü.XLS " xfId="13112"/>
    <cellStyle name="C￥AØ_Sheet1_CON¿ø´U.XLS " xfId="13113"/>
    <cellStyle name="Ç¥ÁØ_Sheet1_CON¿ø´Ü.XLS " xfId="13114"/>
    <cellStyle name="C￥AØ_Sheet1_laroux" xfId="13115"/>
    <cellStyle name="Ç¥ÁØ_Sheet1_laroux" xfId="13116"/>
    <cellStyle name="C￥AØ_Sheet2 (2)" xfId="13117"/>
    <cellStyle name="Ç¥ÁØ_Sheet2 (2)" xfId="13118"/>
    <cellStyle name="C￥AØ_Sheet2 (2)_1" xfId="13119"/>
    <cellStyle name="Ç¥ÁØ_Sheet2 (2)_1" xfId="13120"/>
    <cellStyle name="C￥AØ_Sheet4" xfId="13121"/>
    <cellStyle name="Ç¥ÁØ_Sheet4" xfId="13122"/>
    <cellStyle name="C￥AØ_T-100 ³≫¼o 4DR NB PHASE I " xfId="13123"/>
    <cellStyle name="Ç¥ÁØ_USAGL_¿ø´ÜÀ§ " xfId="13124"/>
    <cellStyle name="C￥AØ_WIRING _feasibility" xfId="13125"/>
    <cellStyle name="Ç¥ÁØ_XD±âÁØ " xfId="13126"/>
    <cellStyle name="C￥AØ_XD±aAØ _feasibility" xfId="13127"/>
    <cellStyle name="Ç¥ÁØ_XD±âÁØ _Updated FS - 25.10.2010 - Revised Version-2" xfId="13128"/>
    <cellStyle name="C￥AØ_XG3A÷°e≫e¿ø´UA§ " xfId="13129"/>
    <cellStyle name="Calc Currency (0)" xfId="13130"/>
    <cellStyle name="Calc Currency (2)" xfId="13131"/>
    <cellStyle name="Calc Percent (0)" xfId="13132"/>
    <cellStyle name="Calc Percent (1)" xfId="13133"/>
    <cellStyle name="Calc Percent (2)" xfId="13134"/>
    <cellStyle name="Calc Units (0)" xfId="13135"/>
    <cellStyle name="Calc Units (1)" xfId="13136"/>
    <cellStyle name="Calc Units (2)" xfId="13137"/>
    <cellStyle name="Calculation" xfId="4534"/>
    <cellStyle name="category" xfId="13138"/>
    <cellStyle name="CG" xfId="13139"/>
    <cellStyle name="Check Cell" xfId="4535"/>
    <cellStyle name="ÇÕ»ê" xfId="13140"/>
    <cellStyle name="CO≫e" xfId="13141"/>
    <cellStyle name="Column_Title" xfId="13142"/>
    <cellStyle name="CombinedVol_Data" xfId="13143"/>
    <cellStyle name="Comma" xfId="13144"/>
    <cellStyle name="Comma  - Style1" xfId="13145"/>
    <cellStyle name="Comma  - Style2" xfId="13146"/>
    <cellStyle name="Comma  - Style3" xfId="13147"/>
    <cellStyle name="Comma  - Style4" xfId="13148"/>
    <cellStyle name="Comma  - Style5" xfId="13149"/>
    <cellStyle name="Comma  - Style6" xfId="13150"/>
    <cellStyle name="Comma  - Style7" xfId="13151"/>
    <cellStyle name="Comma  - Style8" xfId="13152"/>
    <cellStyle name="Comma [0]_ SG&amp;A Bridge" xfId="13153"/>
    <cellStyle name="Comma [0ࠨ_OTD thru NOR " xfId="13154"/>
    <cellStyle name="Comma [00]" xfId="13155"/>
    <cellStyle name="Comma 2" xfId="13156"/>
    <cellStyle name="Comma 3" xfId="13157"/>
    <cellStyle name="Comma 4" xfId="13158"/>
    <cellStyle name="comma zerodec" xfId="13159"/>
    <cellStyle name="Comma_ SG&amp;A Bridge " xfId="13160"/>
    <cellStyle name="Comma0" xfId="13161"/>
    <cellStyle name="common" xfId="13162"/>
    <cellStyle name="Copied" xfId="13163"/>
    <cellStyle name="COST1" xfId="13164"/>
    <cellStyle name="Currency" xfId="13166"/>
    <cellStyle name="Currency [0]_ SG&amp;A Bridge " xfId="13167"/>
    <cellStyle name="Currency [00]" xfId="13168"/>
    <cellStyle name="Currency_ SG&amp;A Bridge " xfId="13169"/>
    <cellStyle name="Currency0" xfId="13170"/>
    <cellStyle name="Currency1" xfId="13171"/>
    <cellStyle name="custom" xfId="13172"/>
    <cellStyle name="C឴ʴma_FCST (2)" xfId="13165"/>
    <cellStyle name="Date" xfId="13173"/>
    <cellStyle name="Date Short" xfId="13174"/>
    <cellStyle name="Date_Копия 2 FS CABLE Case 2 (+ж+т¬ы, ¦¦L¦ ME, 250000+ы, CU8033,1¦т-+-б,¬щ--)" xfId="13175"/>
    <cellStyle name="DELTA" xfId="13176"/>
    <cellStyle name="Dezimal [0]_!!!GO" xfId="13177"/>
    <cellStyle name="Dezimal_!!!GO" xfId="13178"/>
    <cellStyle name="Dollar (zero dec)" xfId="13179"/>
    <cellStyle name="E?o켥E?_UPC NO " xfId="13180"/>
    <cellStyle name="E­Æo±aE￡" xfId="13181"/>
    <cellStyle name="È­Æó±âÈ£" xfId="13182"/>
    <cellStyle name="E­Æo±aE￡_UPC NO " xfId="13183"/>
    <cellStyle name="È­Æó±âÈ£_WHSE A INR" xfId="13184"/>
    <cellStyle name="E­Æo±aE￡0" xfId="13185"/>
    <cellStyle name="È­Æó±âÈ£0" xfId="13186"/>
    <cellStyle name="eD" xfId="13187"/>
    <cellStyle name="Edited_Data" xfId="13188"/>
    <cellStyle name="Emphasis 1" xfId="13189"/>
    <cellStyle name="Emphasis 2" xfId="13190"/>
    <cellStyle name="Emphasis 3" xfId="13191"/>
    <cellStyle name="Enter Currency (0)" xfId="13192"/>
    <cellStyle name="Enter Currency (2)" xfId="13193"/>
    <cellStyle name="Enter Units (0)" xfId="13194"/>
    <cellStyle name="Enter Units (1)" xfId="13195"/>
    <cellStyle name="Enter Units (2)" xfId="13196"/>
    <cellStyle name="Entered" xfId="13197"/>
    <cellStyle name="Estimated_Data" xfId="13198"/>
    <cellStyle name="Euro" xfId="41"/>
    <cellStyle name="Euro 2" xfId="13199"/>
    <cellStyle name="Euro 3" xfId="13200"/>
    <cellStyle name="Euro 4" xfId="13201"/>
    <cellStyle name="Explanatory Text" xfId="4536"/>
    <cellStyle name="F2" xfId="13226"/>
    <cellStyle name="F3" xfId="13227"/>
    <cellStyle name="F4" xfId="13228"/>
    <cellStyle name="F5" xfId="13229"/>
    <cellStyle name="F6" xfId="13230"/>
    <cellStyle name="F7" xfId="13231"/>
    <cellStyle name="F8" xfId="13232"/>
    <cellStyle name="Fixed" xfId="13233"/>
    <cellStyle name="Followed Hyperlink_Pril 1 k Rasp 1177 ot 22 09 2006 po NEW Tadb Ayol" xfId="13234"/>
    <cellStyle name="Forecast_Data" xfId="13235"/>
    <cellStyle name="Good" xfId="4537"/>
    <cellStyle name="Grey" xfId="13236"/>
    <cellStyle name="HEADER" xfId="13237"/>
    <cellStyle name="Header1" xfId="13238"/>
    <cellStyle name="Header2" xfId="13239"/>
    <cellStyle name="Heading 1" xfId="4538"/>
    <cellStyle name="Heading 2" xfId="4539"/>
    <cellStyle name="Heading 3" xfId="4540"/>
    <cellStyle name="Heading 4" xfId="4541"/>
    <cellStyle name="Hiper?cze" xfId="13240"/>
    <cellStyle name="Hiperv?culo" xfId="13241"/>
    <cellStyle name="Hiperv?culo visitado" xfId="13242"/>
    <cellStyle name="Hyperlink" xfId="13243"/>
    <cellStyle name="I" xfId="13244"/>
    <cellStyle name="I?ioaioiue" xfId="4542"/>
    <cellStyle name="I`u?iue_Deri98_D" xfId="13245"/>
    <cellStyle name="Iau?iue" xfId="4543"/>
    <cellStyle name="Iau?iue 2" xfId="13246"/>
    <cellStyle name="Iau?iue_ ailri.yeiiie." xfId="13247"/>
    <cellStyle name="Îáû÷íûé" xfId="4544"/>
    <cellStyle name="IDEO" xfId="13248"/>
    <cellStyle name="Ïðîöåíòíûé" xfId="4545"/>
    <cellStyle name="iles|_x0005_h" xfId="13249"/>
    <cellStyle name="Ineduararr?n? acdldnnueer" xfId="13250"/>
    <cellStyle name="Input" xfId="4546"/>
    <cellStyle name="Input [yellow]" xfId="13251"/>
    <cellStyle name="Input Cells" xfId="13252"/>
    <cellStyle name="Input_+СВОД  Узбекча Кашкадарё" xfId="13253"/>
    <cellStyle name="Îòêðûâàâøàÿñÿ " xfId="4547"/>
    <cellStyle name="Item_Current" xfId="13254"/>
    <cellStyle name="KAGE" xfId="13255"/>
    <cellStyle name="les" xfId="13256"/>
    <cellStyle name="Link Currency (0)" xfId="13257"/>
    <cellStyle name="Link Currency (2)" xfId="13258"/>
    <cellStyle name="Link Units (0)" xfId="13259"/>
    <cellStyle name="Link Units (1)" xfId="13260"/>
    <cellStyle name="Link Units (2)" xfId="13261"/>
    <cellStyle name="Linked Cell" xfId="4548"/>
    <cellStyle name="Linked Cells" xfId="13262"/>
    <cellStyle name="Migliaia (0)_Calcolo NPV" xfId="13265"/>
    <cellStyle name="Millares [0]_!!!GO" xfId="13266"/>
    <cellStyle name="Millares_!!!GO" xfId="13267"/>
    <cellStyle name="Milliers [0]_!!!GO" xfId="13268"/>
    <cellStyle name="Milliers_!!!GO" xfId="13269"/>
    <cellStyle name="Model" xfId="13270"/>
    <cellStyle name="Moeda [0]_aola" xfId="13271"/>
    <cellStyle name="Moeda_aola" xfId="13272"/>
    <cellStyle name="Moneda [0]_!!!GO" xfId="13273"/>
    <cellStyle name="Moneda_!!!GO" xfId="13274"/>
    <cellStyle name="Monétaire [0]_!!!GO" xfId="13275"/>
    <cellStyle name="Monétaire_!!!GO" xfId="13276"/>
    <cellStyle name="Monйtaire [0]_Conversion Summary" xfId="13277"/>
    <cellStyle name="Monйtaire_Conversion Summary" xfId="13278"/>
    <cellStyle name="mystyle" xfId="13279"/>
    <cellStyle name="Neutral" xfId="4549"/>
    <cellStyle name="no dec" xfId="13280"/>
    <cellStyle name="Normal" xfId="13281"/>
    <cellStyle name="Normal - Formatvorlage1" xfId="13282"/>
    <cellStyle name="Normal - Formatvorlage2" xfId="13283"/>
    <cellStyle name="Normal - Formatvorlage3" xfId="13284"/>
    <cellStyle name="Normal - Formatvorlage4" xfId="13285"/>
    <cellStyle name="Normal - Formatvorlage5" xfId="13286"/>
    <cellStyle name="Normal - Formatvorlage6" xfId="13287"/>
    <cellStyle name="Normal - Formatvorlage7" xfId="13288"/>
    <cellStyle name="Normal - Formatvorlage8" xfId="13289"/>
    <cellStyle name="Normal - Style1" xfId="13290"/>
    <cellStyle name="Normal - Style2" xfId="13291"/>
    <cellStyle name="Normal - Style3" xfId="13292"/>
    <cellStyle name="Normal - Style4" xfId="13293"/>
    <cellStyle name="Normal - Style5" xfId="13294"/>
    <cellStyle name="Normal - Style6" xfId="13295"/>
    <cellStyle name="Normal - Style7" xfId="13296"/>
    <cellStyle name="Normal - Style8" xfId="13297"/>
    <cellStyle name="Normal 2" xfId="13298"/>
    <cellStyle name="Normal 2 2" xfId="13299"/>
    <cellStyle name="Normal 3" xfId="13300"/>
    <cellStyle name="Normal_ SG&amp;A Bridge " xfId="13301"/>
    <cellStyle name="Normal2" xfId="13302"/>
    <cellStyle name="Normalny_112598epl" xfId="13303"/>
    <cellStyle name="Normal像?154KV 최종Nego 95.5.3" xfId="13305"/>
    <cellStyle name="Normal견적_상세 내역_laroux" xfId="13304"/>
    <cellStyle name="Note" xfId="4550"/>
    <cellStyle name="Note 2" xfId="13306"/>
    <cellStyle name="Nun??c [0]_ 2003 aia" xfId="13307"/>
    <cellStyle name="Nun??c_ 2003 aia" xfId="13308"/>
    <cellStyle name="№йєРАІ_±вЕё" xfId="13309"/>
    <cellStyle name="o??귟 [0.00]_PRODUCT DETAIL Q1" xfId="13310"/>
    <cellStyle name="Ociriniaue [0]_1" xfId="13311"/>
    <cellStyle name="Ociriniaue_1" xfId="13312"/>
    <cellStyle name="Odwiedzone hiper?cze" xfId="13313"/>
    <cellStyle name="Œ…‹æØ‚è [0.00]_laroux" xfId="13314"/>
    <cellStyle name="Œ…‹æØ‚è_laroux" xfId="13315"/>
    <cellStyle name="Oeiainiaue" xfId="4551"/>
    <cellStyle name="Ôèíàíñîâûé" xfId="4552"/>
    <cellStyle name="Oeiainiaue [0]" xfId="4553"/>
    <cellStyle name="Ôèíàíñîâûé [0]" xfId="4554"/>
    <cellStyle name="Oeiainiaue [0]_+СВОД  Узбекча Кашкадарё" xfId="13316"/>
    <cellStyle name="Ôèíàíñîâûé [0]_Êíèãà3" xfId="13317"/>
    <cellStyle name="Oeiainiaue_,, 255 якуни" xfId="13318"/>
    <cellStyle name="Ôèíàíñîâûé_05,06,2007 йилга сводка Дустлик 2" xfId="4555"/>
    <cellStyle name="Oeiainiaue_11.11.2008" xfId="13319"/>
    <cellStyle name="Ôèíàíñîâûé_2006 йил хосили учун чиким Счёт фактура" xfId="13320"/>
    <cellStyle name="Oeiainiaue_23-Кунград1" xfId="13321"/>
    <cellStyle name="Ôèíàíñîâûé_Êíèãà3" xfId="13322"/>
    <cellStyle name="Oeiainiaue_газ" xfId="4556"/>
    <cellStyle name="Ôèíàíñîâûé_Режа 2010" xfId="13323"/>
    <cellStyle name="Option_Added_Cont_Desc" xfId="13324"/>
    <cellStyle name="Output" xfId="4557"/>
    <cellStyle name="per.style" xfId="13325"/>
    <cellStyle name="Percent" xfId="13326"/>
    <cellStyle name="Percent [0]" xfId="13327"/>
    <cellStyle name="Percent [00]" xfId="13328"/>
    <cellStyle name="Percent [2]" xfId="13329"/>
    <cellStyle name="Percent_#6 Temps &amp; Contractors" xfId="13330"/>
    <cellStyle name="PERCENTAGE" xfId="13331"/>
    <cellStyle name="Preliminary_Data" xfId="13332"/>
    <cellStyle name="PrePop Currency (0)" xfId="13333"/>
    <cellStyle name="PrePop Currency (2)" xfId="13334"/>
    <cellStyle name="PrePop Units (0)" xfId="13335"/>
    <cellStyle name="PrePop Units (1)" xfId="13336"/>
    <cellStyle name="PrePop Units (2)" xfId="13337"/>
    <cellStyle name="Prices_Data" xfId="13338"/>
    <cellStyle name="pricing" xfId="13339"/>
    <cellStyle name="PSChar" xfId="13340"/>
    <cellStyle name="PSDate" xfId="13341"/>
    <cellStyle name="PSDec" xfId="13342"/>
    <cellStyle name="PSHeading" xfId="13343"/>
    <cellStyle name="PSInt" xfId="13344"/>
    <cellStyle name="PSSpacer" xfId="13345"/>
    <cellStyle name="R?" xfId="13346"/>
    <cellStyle name="RevList" xfId="13347"/>
    <cellStyle name="s]_x000d_&#10;;load=rrtsklst.exe_x000d_&#10;Beep=yes_x000d_&#10;NullPort=None_x000d_&#10;BorderWidth=3_x000d_&#10;CursorBlinkRate=530_x000d_&#10;DoubleClickSpeed=452_x000d_&#10;Programs=com" xfId="13348"/>
    <cellStyle name="s]_x000d_&#10;load=_x000d_&#10;run=_x000d_&#10;NullPort=None_x000d_&#10;device=Epson FX-1170,EPSON9,LPT1:_x000d_&#10;_x000d_&#10;[Desktop]_x000d_&#10;Wallpaper=C:\WIN95\SKY.BMP_x000d_&#10;TileWallpap" xfId="4558"/>
    <cellStyle name="S0" xfId="42"/>
    <cellStyle name="S0 10" xfId="43"/>
    <cellStyle name="S0 100" xfId="44"/>
    <cellStyle name="S0 101" xfId="45"/>
    <cellStyle name="S0 102" xfId="46"/>
    <cellStyle name="S0 103" xfId="47"/>
    <cellStyle name="S0 104" xfId="48"/>
    <cellStyle name="S0 105" xfId="49"/>
    <cellStyle name="S0 106" xfId="50"/>
    <cellStyle name="S0 107" xfId="51"/>
    <cellStyle name="S0 108" xfId="52"/>
    <cellStyle name="S0 109" xfId="53"/>
    <cellStyle name="S0 11" xfId="54"/>
    <cellStyle name="S0 110" xfId="55"/>
    <cellStyle name="S0 111" xfId="56"/>
    <cellStyle name="S0 112" xfId="57"/>
    <cellStyle name="S0 113" xfId="58"/>
    <cellStyle name="S0 114" xfId="59"/>
    <cellStyle name="S0 115" xfId="60"/>
    <cellStyle name="S0 116" xfId="61"/>
    <cellStyle name="S0 117" xfId="62"/>
    <cellStyle name="S0 118" xfId="63"/>
    <cellStyle name="S0 119" xfId="64"/>
    <cellStyle name="S0 12" xfId="65"/>
    <cellStyle name="S0 120" xfId="66"/>
    <cellStyle name="S0 121" xfId="67"/>
    <cellStyle name="S0 122" xfId="68"/>
    <cellStyle name="S0 123" xfId="69"/>
    <cellStyle name="S0 124" xfId="70"/>
    <cellStyle name="S0 125" xfId="71"/>
    <cellStyle name="S0 126" xfId="72"/>
    <cellStyle name="S0 127" xfId="73"/>
    <cellStyle name="S0 128" xfId="74"/>
    <cellStyle name="S0 129" xfId="75"/>
    <cellStyle name="S0 13" xfId="76"/>
    <cellStyle name="S0 130" xfId="77"/>
    <cellStyle name="S0 131" xfId="78"/>
    <cellStyle name="S0 132" xfId="79"/>
    <cellStyle name="S0 133" xfId="80"/>
    <cellStyle name="S0 134" xfId="81"/>
    <cellStyle name="S0 135" xfId="82"/>
    <cellStyle name="S0 136" xfId="83"/>
    <cellStyle name="S0 137" xfId="84"/>
    <cellStyle name="S0 138" xfId="85"/>
    <cellStyle name="S0 139" xfId="86"/>
    <cellStyle name="S0 14" xfId="87"/>
    <cellStyle name="S0 140" xfId="88"/>
    <cellStyle name="S0 141" xfId="89"/>
    <cellStyle name="S0 142" xfId="90"/>
    <cellStyle name="S0 143" xfId="91"/>
    <cellStyle name="S0 144" xfId="92"/>
    <cellStyle name="S0 145" xfId="93"/>
    <cellStyle name="S0 146" xfId="94"/>
    <cellStyle name="S0 147" xfId="95"/>
    <cellStyle name="S0 148" xfId="96"/>
    <cellStyle name="S0 149" xfId="97"/>
    <cellStyle name="S0 15" xfId="98"/>
    <cellStyle name="S0 150" xfId="99"/>
    <cellStyle name="S0 151" xfId="100"/>
    <cellStyle name="S0 152" xfId="101"/>
    <cellStyle name="S0 153" xfId="102"/>
    <cellStyle name="S0 154" xfId="103"/>
    <cellStyle name="S0 155" xfId="104"/>
    <cellStyle name="S0 156" xfId="105"/>
    <cellStyle name="S0 157" xfId="106"/>
    <cellStyle name="S0 158" xfId="107"/>
    <cellStyle name="S0 159" xfId="108"/>
    <cellStyle name="S0 16" xfId="109"/>
    <cellStyle name="S0 160" xfId="110"/>
    <cellStyle name="S0 161" xfId="111"/>
    <cellStyle name="S0 162" xfId="112"/>
    <cellStyle name="S0 163" xfId="113"/>
    <cellStyle name="S0 164" xfId="114"/>
    <cellStyle name="S0 165" xfId="115"/>
    <cellStyle name="S0 166" xfId="116"/>
    <cellStyle name="S0 167" xfId="117"/>
    <cellStyle name="S0 168" xfId="118"/>
    <cellStyle name="S0 169" xfId="119"/>
    <cellStyle name="S0 17" xfId="120"/>
    <cellStyle name="S0 170" xfId="121"/>
    <cellStyle name="S0 171" xfId="122"/>
    <cellStyle name="S0 172" xfId="123"/>
    <cellStyle name="S0 173" xfId="124"/>
    <cellStyle name="S0 174" xfId="125"/>
    <cellStyle name="S0 175" xfId="126"/>
    <cellStyle name="S0 176" xfId="127"/>
    <cellStyle name="S0 177" xfId="128"/>
    <cellStyle name="S0 178" xfId="129"/>
    <cellStyle name="S0 179" xfId="130"/>
    <cellStyle name="S0 18" xfId="131"/>
    <cellStyle name="S0 180" xfId="132"/>
    <cellStyle name="S0 181" xfId="133"/>
    <cellStyle name="S0 182" xfId="134"/>
    <cellStyle name="S0 183" xfId="135"/>
    <cellStyle name="S0 184" xfId="136"/>
    <cellStyle name="S0 185" xfId="137"/>
    <cellStyle name="S0 186" xfId="138"/>
    <cellStyle name="S0 187" xfId="139"/>
    <cellStyle name="S0 188" xfId="140"/>
    <cellStyle name="S0 189" xfId="141"/>
    <cellStyle name="S0 19" xfId="142"/>
    <cellStyle name="S0 190" xfId="143"/>
    <cellStyle name="S0 191" xfId="144"/>
    <cellStyle name="S0 192" xfId="145"/>
    <cellStyle name="S0 193" xfId="146"/>
    <cellStyle name="S0 194" xfId="147"/>
    <cellStyle name="S0 195" xfId="148"/>
    <cellStyle name="S0 196" xfId="149"/>
    <cellStyle name="S0 197" xfId="150"/>
    <cellStyle name="S0 198" xfId="151"/>
    <cellStyle name="S0 199" xfId="152"/>
    <cellStyle name="S0 2" xfId="153"/>
    <cellStyle name="S0 2 2" xfId="154"/>
    <cellStyle name="S0 2 2 2" xfId="155"/>
    <cellStyle name="S0 2 2 2 2" xfId="156"/>
    <cellStyle name="S0 2 2 2 2 2" xfId="157"/>
    <cellStyle name="S0 2 2 2 2 2 2" xfId="158"/>
    <cellStyle name="S0 2 2 2 2 2 2 2" xfId="159"/>
    <cellStyle name="S0 2 2 2 2 2 2 2 2" xfId="160"/>
    <cellStyle name="S0 2 2 2 2 2 2 2 2 2" xfId="161"/>
    <cellStyle name="S0 2 2 2 2 2 2 2 2 2 2" xfId="162"/>
    <cellStyle name="S0 2 2 2 2 2 2 2 2 2 2 2" xfId="163"/>
    <cellStyle name="S0 2 2 2 2 2 2 2 2 3" xfId="164"/>
    <cellStyle name="S0 2 2 2 2 2 2 2 2 4" xfId="165"/>
    <cellStyle name="S0 2 2 2 2 2 2 2 2 5" xfId="166"/>
    <cellStyle name="S0 2 2 2 2 2 2 2 3" xfId="167"/>
    <cellStyle name="S0 2 2 2 2 2 2 2 4" xfId="168"/>
    <cellStyle name="S0 2 2 2 2 2 2 2 5" xfId="169"/>
    <cellStyle name="S0 2 2 2 2 2 2 3" xfId="170"/>
    <cellStyle name="S0 2 2 2 2 2 2 4" xfId="171"/>
    <cellStyle name="S0 2 2 2 2 2 2 5" xfId="172"/>
    <cellStyle name="S0 2 2 2 2 2 2 6" xfId="173"/>
    <cellStyle name="S0 2 2 2 2 2 3" xfId="174"/>
    <cellStyle name="S0 2 2 2 2 2 4" xfId="175"/>
    <cellStyle name="S0 2 2 2 2 2 5" xfId="176"/>
    <cellStyle name="S0 2 2 2 2 2 6" xfId="177"/>
    <cellStyle name="S0 2 2 2 2 2 7" xfId="178"/>
    <cellStyle name="S0 2 2 2 2 2_ПФ_апрель_25" xfId="13349"/>
    <cellStyle name="S0 2 2 2 2 3" xfId="179"/>
    <cellStyle name="S0 2 2 2 2 3 2" xfId="180"/>
    <cellStyle name="S0 2 2 2 2 3 2 2" xfId="181"/>
    <cellStyle name="S0 2 2 2 2 3 2 2 2" xfId="182"/>
    <cellStyle name="S0 2 2 2 2 3 3" xfId="183"/>
    <cellStyle name="S0 2 2 2 2 4" xfId="184"/>
    <cellStyle name="S0 2 2 2 2 5" xfId="185"/>
    <cellStyle name="S0 2 2 2 2 6" xfId="186"/>
    <cellStyle name="S0 2 2 2 2 7" xfId="187"/>
    <cellStyle name="S0 2 2 2 3" xfId="188"/>
    <cellStyle name="S0 2 2 2 3 2" xfId="189"/>
    <cellStyle name="S0 2 2 2 3 2 2" xfId="190"/>
    <cellStyle name="S0 2 2 2 3 2 2 2" xfId="191"/>
    <cellStyle name="S0 2 2 2 3 3" xfId="192"/>
    <cellStyle name="S0 2 2 2 4" xfId="193"/>
    <cellStyle name="S0 2 2 2 5" xfId="194"/>
    <cellStyle name="S0 2 2 2 6" xfId="195"/>
    <cellStyle name="S0 2 2 2 7" xfId="196"/>
    <cellStyle name="S0 2 2 2_ ШФ_ноябрь" xfId="13350"/>
    <cellStyle name="S0 2 2 3" xfId="197"/>
    <cellStyle name="S0 2 2 4" xfId="198"/>
    <cellStyle name="S0 2 2 5" xfId="199"/>
    <cellStyle name="S0 2 2 5 2" xfId="200"/>
    <cellStyle name="S0 2 2 5 2 2" xfId="201"/>
    <cellStyle name="S0 2 2 5 2 2 2" xfId="202"/>
    <cellStyle name="S0 2 2 5 3" xfId="203"/>
    <cellStyle name="S0 2 2 6" xfId="204"/>
    <cellStyle name="S0 2 2 7" xfId="205"/>
    <cellStyle name="S0 2 2 8" xfId="206"/>
    <cellStyle name="S0 2 2 9" xfId="207"/>
    <cellStyle name="S0 2 3" xfId="208"/>
    <cellStyle name="S0 2 4" xfId="209"/>
    <cellStyle name="S0 2 5" xfId="210"/>
    <cellStyle name="S0 2 5 2" xfId="211"/>
    <cellStyle name="S0 2 5 2 2" xfId="212"/>
    <cellStyle name="S0 2 5 2 2 2" xfId="213"/>
    <cellStyle name="S0 2 5 3" xfId="214"/>
    <cellStyle name="S0 2 6" xfId="215"/>
    <cellStyle name="S0 2 7" xfId="216"/>
    <cellStyle name="S0 2 8" xfId="217"/>
    <cellStyle name="S0 2 9" xfId="218"/>
    <cellStyle name="S0 2_ ШФ_ноябрь" xfId="13351"/>
    <cellStyle name="S0 20" xfId="219"/>
    <cellStyle name="S0 200" xfId="220"/>
    <cellStyle name="S0 201" xfId="221"/>
    <cellStyle name="S0 202" xfId="222"/>
    <cellStyle name="S0 203" xfId="223"/>
    <cellStyle name="S0 204" xfId="224"/>
    <cellStyle name="S0 205" xfId="225"/>
    <cellStyle name="S0 206" xfId="226"/>
    <cellStyle name="S0 207" xfId="227"/>
    <cellStyle name="S0 208" xfId="228"/>
    <cellStyle name="S0 209" xfId="229"/>
    <cellStyle name="S0 21" xfId="230"/>
    <cellStyle name="S0 210" xfId="231"/>
    <cellStyle name="S0 211" xfId="232"/>
    <cellStyle name="S0 212" xfId="233"/>
    <cellStyle name="S0 213" xfId="234"/>
    <cellStyle name="S0 214" xfId="235"/>
    <cellStyle name="S0 215" xfId="236"/>
    <cellStyle name="S0 216" xfId="237"/>
    <cellStyle name="S0 217" xfId="238"/>
    <cellStyle name="S0 217 2" xfId="239"/>
    <cellStyle name="S0 217 2 2" xfId="240"/>
    <cellStyle name="S0 217 2 2 2" xfId="241"/>
    <cellStyle name="S0 217 3" xfId="242"/>
    <cellStyle name="S0 218" xfId="243"/>
    <cellStyle name="S0 219" xfId="244"/>
    <cellStyle name="S0 22" xfId="245"/>
    <cellStyle name="S0 220" xfId="246"/>
    <cellStyle name="S0 221" xfId="247"/>
    <cellStyle name="S0 222" xfId="13352"/>
    <cellStyle name="S0 223" xfId="13353"/>
    <cellStyle name="S0 224" xfId="13354"/>
    <cellStyle name="S0 225" xfId="13355"/>
    <cellStyle name="S0 226" xfId="13356"/>
    <cellStyle name="S0 227" xfId="13357"/>
    <cellStyle name="S0 23" xfId="248"/>
    <cellStyle name="S0 24" xfId="249"/>
    <cellStyle name="S0 25" xfId="250"/>
    <cellStyle name="S0 26" xfId="251"/>
    <cellStyle name="S0 27" xfId="252"/>
    <cellStyle name="S0 28" xfId="253"/>
    <cellStyle name="S0 29" xfId="254"/>
    <cellStyle name="S0 3" xfId="255"/>
    <cellStyle name="S0 3 2" xfId="13358"/>
    <cellStyle name="S0 30" xfId="256"/>
    <cellStyle name="S0 31" xfId="257"/>
    <cellStyle name="S0 32" xfId="258"/>
    <cellStyle name="S0 33" xfId="259"/>
    <cellStyle name="S0 34" xfId="260"/>
    <cellStyle name="S0 35" xfId="261"/>
    <cellStyle name="S0 36" xfId="262"/>
    <cellStyle name="S0 37" xfId="263"/>
    <cellStyle name="S0 38" xfId="264"/>
    <cellStyle name="S0 39" xfId="265"/>
    <cellStyle name="S0 4" xfId="266"/>
    <cellStyle name="S0 4 2" xfId="13359"/>
    <cellStyle name="S0 40" xfId="267"/>
    <cellStyle name="S0 41" xfId="268"/>
    <cellStyle name="S0 42" xfId="269"/>
    <cellStyle name="S0 43" xfId="270"/>
    <cellStyle name="S0 44" xfId="271"/>
    <cellStyle name="S0 45" xfId="272"/>
    <cellStyle name="S0 46" xfId="273"/>
    <cellStyle name="S0 47" xfId="274"/>
    <cellStyle name="S0 48" xfId="275"/>
    <cellStyle name="S0 49" xfId="276"/>
    <cellStyle name="S0 5" xfId="277"/>
    <cellStyle name="S0 50" xfId="278"/>
    <cellStyle name="S0 51" xfId="279"/>
    <cellStyle name="S0 52" xfId="280"/>
    <cellStyle name="S0 53" xfId="281"/>
    <cellStyle name="S0 54" xfId="282"/>
    <cellStyle name="S0 55" xfId="283"/>
    <cellStyle name="S0 56" xfId="284"/>
    <cellStyle name="S0 57" xfId="285"/>
    <cellStyle name="S0 58" xfId="286"/>
    <cellStyle name="S0 59" xfId="287"/>
    <cellStyle name="S0 6" xfId="288"/>
    <cellStyle name="S0 60" xfId="289"/>
    <cellStyle name="S0 61" xfId="290"/>
    <cellStyle name="S0 62" xfId="291"/>
    <cellStyle name="S0 63" xfId="292"/>
    <cellStyle name="S0 64" xfId="293"/>
    <cellStyle name="S0 65" xfId="294"/>
    <cellStyle name="S0 66" xfId="295"/>
    <cellStyle name="S0 67" xfId="296"/>
    <cellStyle name="S0 68" xfId="297"/>
    <cellStyle name="S0 69" xfId="298"/>
    <cellStyle name="S0 7" xfId="299"/>
    <cellStyle name="S0 70" xfId="300"/>
    <cellStyle name="S0 71" xfId="301"/>
    <cellStyle name="S0 72" xfId="302"/>
    <cellStyle name="S0 73" xfId="303"/>
    <cellStyle name="S0 74" xfId="304"/>
    <cellStyle name="S0 75" xfId="305"/>
    <cellStyle name="S0 76" xfId="306"/>
    <cellStyle name="S0 77" xfId="307"/>
    <cellStyle name="S0 78" xfId="308"/>
    <cellStyle name="S0 79" xfId="309"/>
    <cellStyle name="S0 8" xfId="310"/>
    <cellStyle name="S0 80" xfId="311"/>
    <cellStyle name="S0 81" xfId="312"/>
    <cellStyle name="S0 82" xfId="313"/>
    <cellStyle name="S0 83" xfId="314"/>
    <cellStyle name="S0 84" xfId="315"/>
    <cellStyle name="S0 85" xfId="316"/>
    <cellStyle name="S0 86" xfId="317"/>
    <cellStyle name="S0 87" xfId="318"/>
    <cellStyle name="S0 88" xfId="319"/>
    <cellStyle name="S0 89" xfId="320"/>
    <cellStyle name="S0 9" xfId="321"/>
    <cellStyle name="S0 90" xfId="322"/>
    <cellStyle name="S0 91" xfId="323"/>
    <cellStyle name="S0 92" xfId="324"/>
    <cellStyle name="S0 93" xfId="325"/>
    <cellStyle name="S0 94" xfId="326"/>
    <cellStyle name="S0 95" xfId="327"/>
    <cellStyle name="S0 96" xfId="328"/>
    <cellStyle name="S0 97" xfId="329"/>
    <cellStyle name="S0 98" xfId="330"/>
    <cellStyle name="S0 99" xfId="331"/>
    <cellStyle name="S0_2008" xfId="13360"/>
    <cellStyle name="S1" xfId="332"/>
    <cellStyle name="S1 10" xfId="333"/>
    <cellStyle name="S1 100" xfId="334"/>
    <cellStyle name="S1 101" xfId="335"/>
    <cellStyle name="S1 102" xfId="336"/>
    <cellStyle name="S1 103" xfId="337"/>
    <cellStyle name="S1 104" xfId="338"/>
    <cellStyle name="S1 105" xfId="339"/>
    <cellStyle name="S1 106" xfId="340"/>
    <cellStyle name="S1 107" xfId="341"/>
    <cellStyle name="S1 108" xfId="342"/>
    <cellStyle name="S1 109" xfId="343"/>
    <cellStyle name="S1 11" xfId="344"/>
    <cellStyle name="S1 110" xfId="345"/>
    <cellStyle name="S1 111" xfId="346"/>
    <cellStyle name="S1 112" xfId="347"/>
    <cellStyle name="S1 113" xfId="348"/>
    <cellStyle name="S1 114" xfId="349"/>
    <cellStyle name="S1 115" xfId="350"/>
    <cellStyle name="S1 116" xfId="351"/>
    <cellStyle name="S1 117" xfId="352"/>
    <cellStyle name="S1 118" xfId="353"/>
    <cellStyle name="S1 119" xfId="354"/>
    <cellStyle name="S1 12" xfId="355"/>
    <cellStyle name="S1 120" xfId="356"/>
    <cellStyle name="S1 121" xfId="357"/>
    <cellStyle name="S1 122" xfId="358"/>
    <cellStyle name="S1 123" xfId="359"/>
    <cellStyle name="S1 124" xfId="360"/>
    <cellStyle name="S1 125" xfId="361"/>
    <cellStyle name="S1 126" xfId="362"/>
    <cellStyle name="S1 127" xfId="363"/>
    <cellStyle name="S1 128" xfId="364"/>
    <cellStyle name="S1 129" xfId="365"/>
    <cellStyle name="S1 13" xfId="366"/>
    <cellStyle name="S1 130" xfId="367"/>
    <cellStyle name="S1 131" xfId="368"/>
    <cellStyle name="S1 132" xfId="369"/>
    <cellStyle name="S1 133" xfId="370"/>
    <cellStyle name="S1 134" xfId="371"/>
    <cellStyle name="S1 135" xfId="372"/>
    <cellStyle name="S1 136" xfId="373"/>
    <cellStyle name="S1 137" xfId="374"/>
    <cellStyle name="S1 138" xfId="375"/>
    <cellStyle name="S1 139" xfId="376"/>
    <cellStyle name="S1 14" xfId="377"/>
    <cellStyle name="S1 140" xfId="378"/>
    <cellStyle name="S1 141" xfId="379"/>
    <cellStyle name="S1 142" xfId="380"/>
    <cellStyle name="S1 143" xfId="381"/>
    <cellStyle name="S1 144" xfId="382"/>
    <cellStyle name="S1 145" xfId="383"/>
    <cellStyle name="S1 146" xfId="384"/>
    <cellStyle name="S1 147" xfId="385"/>
    <cellStyle name="S1 148" xfId="386"/>
    <cellStyle name="S1 149" xfId="387"/>
    <cellStyle name="S1 15" xfId="388"/>
    <cellStyle name="S1 150" xfId="389"/>
    <cellStyle name="S1 151" xfId="390"/>
    <cellStyle name="S1 152" xfId="391"/>
    <cellStyle name="S1 153" xfId="392"/>
    <cellStyle name="S1 154" xfId="393"/>
    <cellStyle name="S1 155" xfId="394"/>
    <cellStyle name="S1 156" xfId="395"/>
    <cellStyle name="S1 157" xfId="396"/>
    <cellStyle name="S1 158" xfId="397"/>
    <cellStyle name="S1 159" xfId="398"/>
    <cellStyle name="S1 16" xfId="399"/>
    <cellStyle name="S1 160" xfId="400"/>
    <cellStyle name="S1 161" xfId="401"/>
    <cellStyle name="S1 162" xfId="402"/>
    <cellStyle name="S1 163" xfId="403"/>
    <cellStyle name="S1 164" xfId="404"/>
    <cellStyle name="S1 165" xfId="405"/>
    <cellStyle name="S1 166" xfId="406"/>
    <cellStyle name="S1 167" xfId="407"/>
    <cellStyle name="S1 168" xfId="408"/>
    <cellStyle name="S1 169" xfId="409"/>
    <cellStyle name="S1 17" xfId="410"/>
    <cellStyle name="S1 170" xfId="411"/>
    <cellStyle name="S1 171" xfId="412"/>
    <cellStyle name="S1 172" xfId="413"/>
    <cellStyle name="S1 173" xfId="414"/>
    <cellStyle name="S1 174" xfId="415"/>
    <cellStyle name="S1 175" xfId="416"/>
    <cellStyle name="S1 176" xfId="417"/>
    <cellStyle name="S1 177" xfId="418"/>
    <cellStyle name="S1 178" xfId="419"/>
    <cellStyle name="S1 179" xfId="420"/>
    <cellStyle name="S1 18" xfId="421"/>
    <cellStyle name="S1 180" xfId="422"/>
    <cellStyle name="S1 181" xfId="423"/>
    <cellStyle name="S1 182" xfId="424"/>
    <cellStyle name="S1 183" xfId="425"/>
    <cellStyle name="S1 184" xfId="426"/>
    <cellStyle name="S1 185" xfId="427"/>
    <cellStyle name="S1 186" xfId="428"/>
    <cellStyle name="S1 187" xfId="429"/>
    <cellStyle name="S1 188" xfId="430"/>
    <cellStyle name="S1 189" xfId="431"/>
    <cellStyle name="S1 19" xfId="432"/>
    <cellStyle name="S1 190" xfId="433"/>
    <cellStyle name="S1 191" xfId="434"/>
    <cellStyle name="S1 192" xfId="435"/>
    <cellStyle name="S1 193" xfId="436"/>
    <cellStyle name="S1 194" xfId="437"/>
    <cellStyle name="S1 195" xfId="438"/>
    <cellStyle name="S1 196" xfId="439"/>
    <cellStyle name="S1 197" xfId="440"/>
    <cellStyle name="S1 198" xfId="441"/>
    <cellStyle name="S1 199" xfId="442"/>
    <cellStyle name="S1 2" xfId="443"/>
    <cellStyle name="S1 2 2" xfId="444"/>
    <cellStyle name="S1 2 2 2" xfId="445"/>
    <cellStyle name="S1 2 2 2 2" xfId="446"/>
    <cellStyle name="S1 2 2 2 2 2" xfId="447"/>
    <cellStyle name="S1 2 2 2 2 2 2" xfId="448"/>
    <cellStyle name="S1 2 2 2 2 2 2 2" xfId="449"/>
    <cellStyle name="S1 2 2 2 2 2 2 2 2" xfId="450"/>
    <cellStyle name="S1 2 2 2 2 2 2 2 2 2" xfId="451"/>
    <cellStyle name="S1 2 2 2 2 2 2 2 2 2 2" xfId="452"/>
    <cellStyle name="S1 2 2 2 2 2 2 2 2 2 2 2" xfId="453"/>
    <cellStyle name="S1 2 2 2 2 2 2 2 2 3" xfId="454"/>
    <cellStyle name="S1 2 2 2 2 2 2 2 2 4" xfId="455"/>
    <cellStyle name="S1 2 2 2 2 2 2 2 2 5" xfId="456"/>
    <cellStyle name="S1 2 2 2 2 2 2 2 3" xfId="457"/>
    <cellStyle name="S1 2 2 2 2 2 2 2 4" xfId="458"/>
    <cellStyle name="S1 2 2 2 2 2 2 2 5" xfId="459"/>
    <cellStyle name="S1 2 2 2 2 2 2 3" xfId="460"/>
    <cellStyle name="S1 2 2 2 2 2 2 4" xfId="461"/>
    <cellStyle name="S1 2 2 2 2 2 2 5" xfId="462"/>
    <cellStyle name="S1 2 2 2 2 2 2 6" xfId="463"/>
    <cellStyle name="S1 2 2 2 2 2 3" xfId="464"/>
    <cellStyle name="S1 2 2 2 2 2 4" xfId="465"/>
    <cellStyle name="S1 2 2 2 2 2 5" xfId="466"/>
    <cellStyle name="S1 2 2 2 2 2 6" xfId="467"/>
    <cellStyle name="S1 2 2 2 2 2 7" xfId="468"/>
    <cellStyle name="S1 2 2 2 2 2_Рабочий" xfId="13361"/>
    <cellStyle name="S1 2 2 2 2 3" xfId="469"/>
    <cellStyle name="S1 2 2 2 2 3 2" xfId="470"/>
    <cellStyle name="S1 2 2 2 2 3 2 2" xfId="471"/>
    <cellStyle name="S1 2 2 2 2 3 2 2 2" xfId="472"/>
    <cellStyle name="S1 2 2 2 2 3 3" xfId="473"/>
    <cellStyle name="S1 2 2 2 2 4" xfId="474"/>
    <cellStyle name="S1 2 2 2 2 5" xfId="475"/>
    <cellStyle name="S1 2 2 2 2 6" xfId="476"/>
    <cellStyle name="S1 2 2 2 2 7" xfId="477"/>
    <cellStyle name="S1 2 2 2 3" xfId="478"/>
    <cellStyle name="S1 2 2 2 3 2" xfId="479"/>
    <cellStyle name="S1 2 2 2 3 2 2" xfId="480"/>
    <cellStyle name="S1 2 2 2 3 2 2 2" xfId="481"/>
    <cellStyle name="S1 2 2 2 3 3" xfId="482"/>
    <cellStyle name="S1 2 2 2 4" xfId="483"/>
    <cellStyle name="S1 2 2 2 5" xfId="484"/>
    <cellStyle name="S1 2 2 2 6" xfId="485"/>
    <cellStyle name="S1 2 2 2 7" xfId="486"/>
    <cellStyle name="S1 2 2 2_ ШФ_ноябрь" xfId="13362"/>
    <cellStyle name="S1 2 2 3" xfId="487"/>
    <cellStyle name="S1 2 2 4" xfId="488"/>
    <cellStyle name="S1 2 2 5" xfId="489"/>
    <cellStyle name="S1 2 2 5 2" xfId="490"/>
    <cellStyle name="S1 2 2 5 2 2" xfId="491"/>
    <cellStyle name="S1 2 2 5 2 2 2" xfId="492"/>
    <cellStyle name="S1 2 2 5 3" xfId="493"/>
    <cellStyle name="S1 2 2 6" xfId="494"/>
    <cellStyle name="S1 2 2 7" xfId="495"/>
    <cellStyle name="S1 2 2 8" xfId="496"/>
    <cellStyle name="S1 2 2 9" xfId="497"/>
    <cellStyle name="S1 2 3" xfId="498"/>
    <cellStyle name="S1 2 4" xfId="499"/>
    <cellStyle name="S1 2 5" xfId="500"/>
    <cellStyle name="S1 2 5 2" xfId="501"/>
    <cellStyle name="S1 2 5 2 2" xfId="502"/>
    <cellStyle name="S1 2 5 2 2 2" xfId="503"/>
    <cellStyle name="S1 2 5 3" xfId="504"/>
    <cellStyle name="S1 2 6" xfId="505"/>
    <cellStyle name="S1 2 7" xfId="506"/>
    <cellStyle name="S1 2 8" xfId="507"/>
    <cellStyle name="S1 2 9" xfId="508"/>
    <cellStyle name="S1 2_ ШФ_ноябрь" xfId="13363"/>
    <cellStyle name="S1 20" xfId="509"/>
    <cellStyle name="S1 200" xfId="510"/>
    <cellStyle name="S1 201" xfId="511"/>
    <cellStyle name="S1 202" xfId="512"/>
    <cellStyle name="S1 203" xfId="513"/>
    <cellStyle name="S1 204" xfId="514"/>
    <cellStyle name="S1 205" xfId="515"/>
    <cellStyle name="S1 206" xfId="516"/>
    <cellStyle name="S1 207" xfId="517"/>
    <cellStyle name="S1 208" xfId="518"/>
    <cellStyle name="S1 209" xfId="519"/>
    <cellStyle name="S1 21" xfId="520"/>
    <cellStyle name="S1 210" xfId="521"/>
    <cellStyle name="S1 211" xfId="522"/>
    <cellStyle name="S1 212" xfId="523"/>
    <cellStyle name="S1 213" xfId="524"/>
    <cellStyle name="S1 214" xfId="525"/>
    <cellStyle name="S1 215" xfId="526"/>
    <cellStyle name="S1 216" xfId="527"/>
    <cellStyle name="S1 217" xfId="528"/>
    <cellStyle name="S1 217 2" xfId="529"/>
    <cellStyle name="S1 217 2 2" xfId="530"/>
    <cellStyle name="S1 217 2 2 2" xfId="531"/>
    <cellStyle name="S1 217 3" xfId="532"/>
    <cellStyle name="S1 218" xfId="533"/>
    <cellStyle name="S1 219" xfId="534"/>
    <cellStyle name="S1 22" xfId="535"/>
    <cellStyle name="S1 220" xfId="536"/>
    <cellStyle name="S1 221" xfId="537"/>
    <cellStyle name="S1 222" xfId="13364"/>
    <cellStyle name="S1 223" xfId="13365"/>
    <cellStyle name="S1 224" xfId="13366"/>
    <cellStyle name="S1 225" xfId="13367"/>
    <cellStyle name="S1 226" xfId="13368"/>
    <cellStyle name="S1 227" xfId="13369"/>
    <cellStyle name="S1 23" xfId="538"/>
    <cellStyle name="S1 24" xfId="539"/>
    <cellStyle name="S1 25" xfId="540"/>
    <cellStyle name="S1 26" xfId="541"/>
    <cellStyle name="S1 27" xfId="542"/>
    <cellStyle name="S1 28" xfId="543"/>
    <cellStyle name="S1 29" xfId="544"/>
    <cellStyle name="S1 3" xfId="545"/>
    <cellStyle name="S1 3 2" xfId="13370"/>
    <cellStyle name="S1 30" xfId="546"/>
    <cellStyle name="S1 31" xfId="547"/>
    <cellStyle name="S1 32" xfId="548"/>
    <cellStyle name="S1 33" xfId="549"/>
    <cellStyle name="S1 34" xfId="550"/>
    <cellStyle name="S1 35" xfId="551"/>
    <cellStyle name="S1 36" xfId="552"/>
    <cellStyle name="S1 37" xfId="553"/>
    <cellStyle name="S1 38" xfId="554"/>
    <cellStyle name="S1 39" xfId="555"/>
    <cellStyle name="S1 4" xfId="556"/>
    <cellStyle name="S1 4 2" xfId="13371"/>
    <cellStyle name="S1 40" xfId="557"/>
    <cellStyle name="S1 41" xfId="558"/>
    <cellStyle name="S1 42" xfId="559"/>
    <cellStyle name="S1 43" xfId="560"/>
    <cellStyle name="S1 44" xfId="561"/>
    <cellStyle name="S1 45" xfId="562"/>
    <cellStyle name="S1 46" xfId="563"/>
    <cellStyle name="S1 47" xfId="564"/>
    <cellStyle name="S1 48" xfId="565"/>
    <cellStyle name="S1 49" xfId="566"/>
    <cellStyle name="S1 5" xfId="567"/>
    <cellStyle name="S1 50" xfId="568"/>
    <cellStyle name="S1 51" xfId="569"/>
    <cellStyle name="S1 52" xfId="570"/>
    <cellStyle name="S1 53" xfId="571"/>
    <cellStyle name="S1 54" xfId="572"/>
    <cellStyle name="S1 55" xfId="573"/>
    <cellStyle name="S1 56" xfId="574"/>
    <cellStyle name="S1 57" xfId="575"/>
    <cellStyle name="S1 58" xfId="576"/>
    <cellStyle name="S1 59" xfId="577"/>
    <cellStyle name="S1 6" xfId="578"/>
    <cellStyle name="S1 60" xfId="579"/>
    <cellStyle name="S1 61" xfId="580"/>
    <cellStyle name="S1 62" xfId="581"/>
    <cellStyle name="S1 63" xfId="582"/>
    <cellStyle name="S1 64" xfId="583"/>
    <cellStyle name="S1 65" xfId="584"/>
    <cellStyle name="S1 66" xfId="585"/>
    <cellStyle name="S1 67" xfId="586"/>
    <cellStyle name="S1 68" xfId="587"/>
    <cellStyle name="S1 69" xfId="588"/>
    <cellStyle name="S1 7" xfId="589"/>
    <cellStyle name="S1 70" xfId="590"/>
    <cellStyle name="S1 71" xfId="591"/>
    <cellStyle name="S1 72" xfId="592"/>
    <cellStyle name="S1 73" xfId="593"/>
    <cellStyle name="S1 74" xfId="594"/>
    <cellStyle name="S1 75" xfId="595"/>
    <cellStyle name="S1 76" xfId="596"/>
    <cellStyle name="S1 77" xfId="597"/>
    <cellStyle name="S1 78" xfId="598"/>
    <cellStyle name="S1 79" xfId="599"/>
    <cellStyle name="S1 8" xfId="600"/>
    <cellStyle name="S1 80" xfId="601"/>
    <cellStyle name="S1 81" xfId="602"/>
    <cellStyle name="S1 82" xfId="603"/>
    <cellStyle name="S1 83" xfId="604"/>
    <cellStyle name="S1 84" xfId="605"/>
    <cellStyle name="S1 85" xfId="606"/>
    <cellStyle name="S1 86" xfId="607"/>
    <cellStyle name="S1 87" xfId="608"/>
    <cellStyle name="S1 88" xfId="609"/>
    <cellStyle name="S1 89" xfId="610"/>
    <cellStyle name="S1 9" xfId="611"/>
    <cellStyle name="S1 90" xfId="612"/>
    <cellStyle name="S1 91" xfId="613"/>
    <cellStyle name="S1 92" xfId="614"/>
    <cellStyle name="S1 93" xfId="615"/>
    <cellStyle name="S1 94" xfId="616"/>
    <cellStyle name="S1 95" xfId="617"/>
    <cellStyle name="S1 96" xfId="618"/>
    <cellStyle name="S1 97" xfId="619"/>
    <cellStyle name="S1 98" xfId="620"/>
    <cellStyle name="S1 99" xfId="621"/>
    <cellStyle name="S1_2008" xfId="13372"/>
    <cellStyle name="S10" xfId="622"/>
    <cellStyle name="S10 10" xfId="623"/>
    <cellStyle name="S10 100" xfId="624"/>
    <cellStyle name="S10 101" xfId="625"/>
    <cellStyle name="S10 102" xfId="626"/>
    <cellStyle name="S10 103" xfId="627"/>
    <cellStyle name="S10 104" xfId="628"/>
    <cellStyle name="S10 105" xfId="629"/>
    <cellStyle name="S10 106" xfId="630"/>
    <cellStyle name="S10 107" xfId="631"/>
    <cellStyle name="S10 108" xfId="632"/>
    <cellStyle name="S10 109" xfId="633"/>
    <cellStyle name="S10 11" xfId="634"/>
    <cellStyle name="S10 110" xfId="635"/>
    <cellStyle name="S10 111" xfId="636"/>
    <cellStyle name="S10 112" xfId="637"/>
    <cellStyle name="S10 113" xfId="638"/>
    <cellStyle name="S10 114" xfId="639"/>
    <cellStyle name="S10 115" xfId="640"/>
    <cellStyle name="S10 116" xfId="641"/>
    <cellStyle name="S10 117" xfId="642"/>
    <cellStyle name="S10 118" xfId="643"/>
    <cellStyle name="S10 119" xfId="644"/>
    <cellStyle name="S10 12" xfId="645"/>
    <cellStyle name="S10 120" xfId="646"/>
    <cellStyle name="S10 121" xfId="647"/>
    <cellStyle name="S10 122" xfId="648"/>
    <cellStyle name="S10 123" xfId="649"/>
    <cellStyle name="S10 124" xfId="650"/>
    <cellStyle name="S10 125" xfId="651"/>
    <cellStyle name="S10 126" xfId="652"/>
    <cellStyle name="S10 127" xfId="653"/>
    <cellStyle name="S10 128" xfId="654"/>
    <cellStyle name="S10 129" xfId="655"/>
    <cellStyle name="S10 13" xfId="656"/>
    <cellStyle name="S10 130" xfId="657"/>
    <cellStyle name="S10 131" xfId="658"/>
    <cellStyle name="S10 132" xfId="659"/>
    <cellStyle name="S10 133" xfId="660"/>
    <cellStyle name="S10 134" xfId="661"/>
    <cellStyle name="S10 135" xfId="662"/>
    <cellStyle name="S10 136" xfId="663"/>
    <cellStyle name="S10 137" xfId="664"/>
    <cellStyle name="S10 138" xfId="665"/>
    <cellStyle name="S10 139" xfId="666"/>
    <cellStyle name="S10 14" xfId="667"/>
    <cellStyle name="S10 140" xfId="668"/>
    <cellStyle name="S10 141" xfId="669"/>
    <cellStyle name="S10 142" xfId="670"/>
    <cellStyle name="S10 143" xfId="671"/>
    <cellStyle name="S10 144" xfId="672"/>
    <cellStyle name="S10 145" xfId="673"/>
    <cellStyle name="S10 146" xfId="674"/>
    <cellStyle name="S10 147" xfId="675"/>
    <cellStyle name="S10 148" xfId="676"/>
    <cellStyle name="S10 149" xfId="677"/>
    <cellStyle name="S10 15" xfId="678"/>
    <cellStyle name="S10 150" xfId="679"/>
    <cellStyle name="S10 151" xfId="680"/>
    <cellStyle name="S10 152" xfId="681"/>
    <cellStyle name="S10 153" xfId="682"/>
    <cellStyle name="S10 154" xfId="683"/>
    <cellStyle name="S10 155" xfId="684"/>
    <cellStyle name="S10 156" xfId="685"/>
    <cellStyle name="S10 157" xfId="686"/>
    <cellStyle name="S10 158" xfId="687"/>
    <cellStyle name="S10 159" xfId="688"/>
    <cellStyle name="S10 16" xfId="689"/>
    <cellStyle name="S10 160" xfId="690"/>
    <cellStyle name="S10 161" xfId="691"/>
    <cellStyle name="S10 162" xfId="692"/>
    <cellStyle name="S10 163" xfId="693"/>
    <cellStyle name="S10 164" xfId="694"/>
    <cellStyle name="S10 165" xfId="695"/>
    <cellStyle name="S10 166" xfId="696"/>
    <cellStyle name="S10 167" xfId="697"/>
    <cellStyle name="S10 168" xfId="698"/>
    <cellStyle name="S10 169" xfId="699"/>
    <cellStyle name="S10 17" xfId="700"/>
    <cellStyle name="S10 170" xfId="701"/>
    <cellStyle name="S10 171" xfId="702"/>
    <cellStyle name="S10 172" xfId="703"/>
    <cellStyle name="S10 173" xfId="704"/>
    <cellStyle name="S10 174" xfId="705"/>
    <cellStyle name="S10 175" xfId="706"/>
    <cellStyle name="S10 176" xfId="707"/>
    <cellStyle name="S10 177" xfId="708"/>
    <cellStyle name="S10 178" xfId="709"/>
    <cellStyle name="S10 179" xfId="710"/>
    <cellStyle name="S10 18" xfId="711"/>
    <cellStyle name="S10 180" xfId="712"/>
    <cellStyle name="S10 181" xfId="713"/>
    <cellStyle name="S10 182" xfId="714"/>
    <cellStyle name="S10 183" xfId="715"/>
    <cellStyle name="S10 184" xfId="716"/>
    <cellStyle name="S10 185" xfId="717"/>
    <cellStyle name="S10 186" xfId="718"/>
    <cellStyle name="S10 187" xfId="719"/>
    <cellStyle name="S10 188" xfId="720"/>
    <cellStyle name="S10 189" xfId="721"/>
    <cellStyle name="S10 19" xfId="722"/>
    <cellStyle name="S10 190" xfId="723"/>
    <cellStyle name="S10 191" xfId="724"/>
    <cellStyle name="S10 192" xfId="725"/>
    <cellStyle name="S10 193" xfId="726"/>
    <cellStyle name="S10 194" xfId="727"/>
    <cellStyle name="S10 195" xfId="728"/>
    <cellStyle name="S10 196" xfId="729"/>
    <cellStyle name="S10 197" xfId="730"/>
    <cellStyle name="S10 198" xfId="731"/>
    <cellStyle name="S10 199" xfId="732"/>
    <cellStyle name="S10 2" xfId="733"/>
    <cellStyle name="S10 2 2" xfId="734"/>
    <cellStyle name="S10 2 2 2" xfId="735"/>
    <cellStyle name="S10 2 2 2 2" xfId="736"/>
    <cellStyle name="S10 2 2 2 2 2" xfId="737"/>
    <cellStyle name="S10 2 2 2 2 2 2" xfId="738"/>
    <cellStyle name="S10 2 2 2 2 2 2 2" xfId="739"/>
    <cellStyle name="S10 2 2 2 2 2 2 2 2" xfId="740"/>
    <cellStyle name="S10 2 2 2 2 2 2 2 2 2" xfId="741"/>
    <cellStyle name="S10 2 2 2 2 2 2 2 2 2 2" xfId="742"/>
    <cellStyle name="S10 2 2 2 2 2 2 2 2 2 2 2" xfId="743"/>
    <cellStyle name="S10 2 2 2 2 2 2 2 2 3" xfId="744"/>
    <cellStyle name="S10 2 2 2 2 2 2 2 2 4" xfId="745"/>
    <cellStyle name="S10 2 2 2 2 2 2 2 2 5" xfId="746"/>
    <cellStyle name="S10 2 2 2 2 2 2 2 3" xfId="747"/>
    <cellStyle name="S10 2 2 2 2 2 2 2 4" xfId="748"/>
    <cellStyle name="S10 2 2 2 2 2 2 2 5" xfId="749"/>
    <cellStyle name="S10 2 2 2 2 2 2 3" xfId="750"/>
    <cellStyle name="S10 2 2 2 2 2 2 4" xfId="751"/>
    <cellStyle name="S10 2 2 2 2 2 2 5" xfId="752"/>
    <cellStyle name="S10 2 2 2 2 2 2 6" xfId="753"/>
    <cellStyle name="S10 2 2 2 2 2 3" xfId="754"/>
    <cellStyle name="S10 2 2 2 2 2 4" xfId="755"/>
    <cellStyle name="S10 2 2 2 2 2 5" xfId="756"/>
    <cellStyle name="S10 2 2 2 2 2 6" xfId="757"/>
    <cellStyle name="S10 2 2 2 2 2 7" xfId="758"/>
    <cellStyle name="S10 2 2 2 2 2_Рабочий" xfId="13373"/>
    <cellStyle name="S10 2 2 2 2 3" xfId="759"/>
    <cellStyle name="S10 2 2 2 2 3 2" xfId="760"/>
    <cellStyle name="S10 2 2 2 2 3 2 2" xfId="761"/>
    <cellStyle name="S10 2 2 2 2 3 2 2 2" xfId="762"/>
    <cellStyle name="S10 2 2 2 2 3 3" xfId="763"/>
    <cellStyle name="S10 2 2 2 2 4" xfId="764"/>
    <cellStyle name="S10 2 2 2 2 5" xfId="765"/>
    <cellStyle name="S10 2 2 2 2 6" xfId="766"/>
    <cellStyle name="S10 2 2 2 2 7" xfId="767"/>
    <cellStyle name="S10 2 2 2 3" xfId="768"/>
    <cellStyle name="S10 2 2 2 3 2" xfId="769"/>
    <cellStyle name="S10 2 2 2 3 2 2" xfId="770"/>
    <cellStyle name="S10 2 2 2 3 2 2 2" xfId="771"/>
    <cellStyle name="S10 2 2 2 3 3" xfId="772"/>
    <cellStyle name="S10 2 2 2 4" xfId="773"/>
    <cellStyle name="S10 2 2 2 5" xfId="774"/>
    <cellStyle name="S10 2 2 2 6" xfId="775"/>
    <cellStyle name="S10 2 2 2 7" xfId="776"/>
    <cellStyle name="S10 2 2 2_ ШФ_ноябрь" xfId="13374"/>
    <cellStyle name="S10 2 2 3" xfId="777"/>
    <cellStyle name="S10 2 2 4" xfId="778"/>
    <cellStyle name="S10 2 2 5" xfId="779"/>
    <cellStyle name="S10 2 2 5 2" xfId="780"/>
    <cellStyle name="S10 2 2 5 2 2" xfId="781"/>
    <cellStyle name="S10 2 2 5 2 2 2" xfId="782"/>
    <cellStyle name="S10 2 2 5 3" xfId="783"/>
    <cellStyle name="S10 2 2 6" xfId="784"/>
    <cellStyle name="S10 2 2 7" xfId="785"/>
    <cellStyle name="S10 2 2 8" xfId="786"/>
    <cellStyle name="S10 2 2 9" xfId="787"/>
    <cellStyle name="S10 2 3" xfId="788"/>
    <cellStyle name="S10 2 4" xfId="789"/>
    <cellStyle name="S10 2 5" xfId="790"/>
    <cellStyle name="S10 2 5 2" xfId="791"/>
    <cellStyle name="S10 2 5 2 2" xfId="792"/>
    <cellStyle name="S10 2 5 2 2 2" xfId="793"/>
    <cellStyle name="S10 2 5 3" xfId="794"/>
    <cellStyle name="S10 2 6" xfId="795"/>
    <cellStyle name="S10 2 7" xfId="796"/>
    <cellStyle name="S10 2 8" xfId="797"/>
    <cellStyle name="S10 2 9" xfId="798"/>
    <cellStyle name="S10 2_ ШФ_ноябрь" xfId="13375"/>
    <cellStyle name="S10 20" xfId="799"/>
    <cellStyle name="S10 200" xfId="800"/>
    <cellStyle name="S10 201" xfId="801"/>
    <cellStyle name="S10 202" xfId="802"/>
    <cellStyle name="S10 203" xfId="803"/>
    <cellStyle name="S10 204" xfId="804"/>
    <cellStyle name="S10 205" xfId="805"/>
    <cellStyle name="S10 206" xfId="806"/>
    <cellStyle name="S10 207" xfId="807"/>
    <cellStyle name="S10 208" xfId="808"/>
    <cellStyle name="S10 209" xfId="809"/>
    <cellStyle name="S10 21" xfId="810"/>
    <cellStyle name="S10 210" xfId="811"/>
    <cellStyle name="S10 211" xfId="812"/>
    <cellStyle name="S10 212" xfId="813"/>
    <cellStyle name="S10 213" xfId="814"/>
    <cellStyle name="S10 214" xfId="815"/>
    <cellStyle name="S10 215" xfId="816"/>
    <cellStyle name="S10 216" xfId="817"/>
    <cellStyle name="S10 217" xfId="818"/>
    <cellStyle name="S10 217 2" xfId="819"/>
    <cellStyle name="S10 217 2 2" xfId="820"/>
    <cellStyle name="S10 217 2 2 2" xfId="821"/>
    <cellStyle name="S10 217 3" xfId="822"/>
    <cellStyle name="S10 218" xfId="823"/>
    <cellStyle name="S10 219" xfId="824"/>
    <cellStyle name="S10 22" xfId="825"/>
    <cellStyle name="S10 220" xfId="826"/>
    <cellStyle name="S10 221" xfId="827"/>
    <cellStyle name="S10 222" xfId="13376"/>
    <cellStyle name="S10 223" xfId="828"/>
    <cellStyle name="S10 224" xfId="829"/>
    <cellStyle name="S10 225" xfId="13377"/>
    <cellStyle name="S10 226" xfId="13378"/>
    <cellStyle name="S10 23" xfId="830"/>
    <cellStyle name="S10 24" xfId="831"/>
    <cellStyle name="S10 241" xfId="13379"/>
    <cellStyle name="S10 248" xfId="832"/>
    <cellStyle name="S10 25" xfId="833"/>
    <cellStyle name="S10 26" xfId="834"/>
    <cellStyle name="S10 27" xfId="835"/>
    <cellStyle name="S10 28" xfId="836"/>
    <cellStyle name="S10 29" xfId="837"/>
    <cellStyle name="S10 3" xfId="838"/>
    <cellStyle name="S10 30" xfId="839"/>
    <cellStyle name="S10 31" xfId="840"/>
    <cellStyle name="S10 32" xfId="841"/>
    <cellStyle name="S10 33" xfId="842"/>
    <cellStyle name="S10 34" xfId="843"/>
    <cellStyle name="S10 35" xfId="844"/>
    <cellStyle name="S10 36" xfId="845"/>
    <cellStyle name="S10 37" xfId="846"/>
    <cellStyle name="S10 38" xfId="847"/>
    <cellStyle name="S10 39" xfId="848"/>
    <cellStyle name="S10 4" xfId="849"/>
    <cellStyle name="S10 40" xfId="850"/>
    <cellStyle name="S10 41" xfId="851"/>
    <cellStyle name="S10 42" xfId="852"/>
    <cellStyle name="S10 43" xfId="853"/>
    <cellStyle name="S10 44" xfId="854"/>
    <cellStyle name="S10 45" xfId="855"/>
    <cellStyle name="S10 46" xfId="856"/>
    <cellStyle name="S10 47" xfId="857"/>
    <cellStyle name="S10 48" xfId="858"/>
    <cellStyle name="S10 49" xfId="859"/>
    <cellStyle name="S10 5" xfId="860"/>
    <cellStyle name="S10 50" xfId="861"/>
    <cellStyle name="S10 51" xfId="862"/>
    <cellStyle name="S10 52" xfId="863"/>
    <cellStyle name="S10 53" xfId="864"/>
    <cellStyle name="S10 54" xfId="865"/>
    <cellStyle name="S10 55" xfId="866"/>
    <cellStyle name="S10 56" xfId="867"/>
    <cellStyle name="S10 57" xfId="868"/>
    <cellStyle name="S10 58" xfId="869"/>
    <cellStyle name="S10 59" xfId="870"/>
    <cellStyle name="S10 6" xfId="871"/>
    <cellStyle name="S10 60" xfId="872"/>
    <cellStyle name="S10 61" xfId="873"/>
    <cellStyle name="S10 62" xfId="874"/>
    <cellStyle name="S10 63" xfId="875"/>
    <cellStyle name="S10 64" xfId="876"/>
    <cellStyle name="S10 65" xfId="877"/>
    <cellStyle name="S10 66" xfId="878"/>
    <cellStyle name="S10 67" xfId="879"/>
    <cellStyle name="S10 68" xfId="880"/>
    <cellStyle name="S10 69" xfId="881"/>
    <cellStyle name="S10 7" xfId="882"/>
    <cellStyle name="S10 70" xfId="883"/>
    <cellStyle name="S10 71" xfId="884"/>
    <cellStyle name="S10 72" xfId="885"/>
    <cellStyle name="S10 73" xfId="886"/>
    <cellStyle name="S10 74" xfId="887"/>
    <cellStyle name="S10 75" xfId="888"/>
    <cellStyle name="S10 76" xfId="889"/>
    <cellStyle name="S10 77" xfId="890"/>
    <cellStyle name="S10 78" xfId="891"/>
    <cellStyle name="S10 79" xfId="892"/>
    <cellStyle name="S10 8" xfId="893"/>
    <cellStyle name="S10 80" xfId="894"/>
    <cellStyle name="S10 81" xfId="895"/>
    <cellStyle name="S10 82" xfId="896"/>
    <cellStyle name="S10 83" xfId="897"/>
    <cellStyle name="S10 84" xfId="898"/>
    <cellStyle name="S10 85" xfId="899"/>
    <cellStyle name="S10 86" xfId="900"/>
    <cellStyle name="S10 87" xfId="901"/>
    <cellStyle name="S10 88" xfId="902"/>
    <cellStyle name="S10 89" xfId="903"/>
    <cellStyle name="S10 9" xfId="904"/>
    <cellStyle name="S10 90" xfId="905"/>
    <cellStyle name="S10 91" xfId="906"/>
    <cellStyle name="S10 92" xfId="907"/>
    <cellStyle name="S10 93" xfId="908"/>
    <cellStyle name="S10 94" xfId="909"/>
    <cellStyle name="S10 95" xfId="910"/>
    <cellStyle name="S10 96" xfId="911"/>
    <cellStyle name="S10 97" xfId="912"/>
    <cellStyle name="S10 98" xfId="913"/>
    <cellStyle name="S10 99" xfId="914"/>
    <cellStyle name="S10_За 2011г 13-20+" xfId="13380"/>
    <cellStyle name="S11" xfId="13381"/>
    <cellStyle name="S11 2" xfId="13382"/>
    <cellStyle name="S11 3" xfId="13383"/>
    <cellStyle name="S11 4" xfId="13384"/>
    <cellStyle name="S11 5" xfId="13385"/>
    <cellStyle name="S11 6" xfId="13386"/>
    <cellStyle name="S11 7" xfId="13387"/>
    <cellStyle name="S12" xfId="13388"/>
    <cellStyle name="S12 2" xfId="13389"/>
    <cellStyle name="S12 3" xfId="13390"/>
    <cellStyle name="S12 4" xfId="13391"/>
    <cellStyle name="S12 5" xfId="13392"/>
    <cellStyle name="S12_20.06.2013 - имущество г. Ташкента" xfId="13393"/>
    <cellStyle name="S13" xfId="13394"/>
    <cellStyle name="S13 2" xfId="13395"/>
    <cellStyle name="S13 3" xfId="13396"/>
    <cellStyle name="S13 4" xfId="13397"/>
    <cellStyle name="S13 5" xfId="13398"/>
    <cellStyle name="S14" xfId="13399"/>
    <cellStyle name="S14 2" xfId="13400"/>
    <cellStyle name="S14 3" xfId="13401"/>
    <cellStyle name="S14 4" xfId="13402"/>
    <cellStyle name="S14 5" xfId="13403"/>
    <cellStyle name="S15" xfId="13404"/>
    <cellStyle name="S15 2" xfId="13405"/>
    <cellStyle name="S15 3" xfId="13406"/>
    <cellStyle name="S15 4" xfId="13407"/>
    <cellStyle name="S15 5" xfId="13408"/>
    <cellStyle name="S16" xfId="13409"/>
    <cellStyle name="S16 2" xfId="13410"/>
    <cellStyle name="S16 3" xfId="13411"/>
    <cellStyle name="S16 4" xfId="13412"/>
    <cellStyle name="S17" xfId="13413"/>
    <cellStyle name="S17 2" xfId="13414"/>
    <cellStyle name="S17 3" xfId="13415"/>
    <cellStyle name="S17 4" xfId="13416"/>
    <cellStyle name="S18" xfId="13417"/>
    <cellStyle name="S18 2" xfId="13418"/>
    <cellStyle name="S18 3" xfId="13419"/>
    <cellStyle name="S18 4" xfId="13420"/>
    <cellStyle name="S19" xfId="13421"/>
    <cellStyle name="S19 2" xfId="13422"/>
    <cellStyle name="S19 3" xfId="13423"/>
    <cellStyle name="S19 4" xfId="13424"/>
    <cellStyle name="S2" xfId="915"/>
    <cellStyle name="S2 10" xfId="916"/>
    <cellStyle name="S2 100" xfId="917"/>
    <cellStyle name="S2 101" xfId="918"/>
    <cellStyle name="S2 102" xfId="919"/>
    <cellStyle name="S2 103" xfId="920"/>
    <cellStyle name="S2 104" xfId="921"/>
    <cellStyle name="S2 105" xfId="922"/>
    <cellStyle name="S2 106" xfId="923"/>
    <cellStyle name="S2 107" xfId="924"/>
    <cellStyle name="S2 108" xfId="925"/>
    <cellStyle name="S2 109" xfId="926"/>
    <cellStyle name="S2 11" xfId="927"/>
    <cellStyle name="S2 110" xfId="928"/>
    <cellStyle name="S2 111" xfId="929"/>
    <cellStyle name="S2 112" xfId="930"/>
    <cellStyle name="S2 113" xfId="931"/>
    <cellStyle name="S2 114" xfId="932"/>
    <cellStyle name="S2 115" xfId="933"/>
    <cellStyle name="S2 116" xfId="934"/>
    <cellStyle name="S2 117" xfId="935"/>
    <cellStyle name="S2 118" xfId="936"/>
    <cellStyle name="S2 119" xfId="937"/>
    <cellStyle name="S2 12" xfId="938"/>
    <cellStyle name="S2 120" xfId="939"/>
    <cellStyle name="S2 121" xfId="940"/>
    <cellStyle name="S2 122" xfId="941"/>
    <cellStyle name="S2 123" xfId="942"/>
    <cellStyle name="S2 124" xfId="943"/>
    <cellStyle name="S2 125" xfId="944"/>
    <cellStyle name="S2 126" xfId="945"/>
    <cellStyle name="S2 127" xfId="946"/>
    <cellStyle name="S2 128" xfId="947"/>
    <cellStyle name="S2 129" xfId="948"/>
    <cellStyle name="S2 13" xfId="949"/>
    <cellStyle name="S2 130" xfId="950"/>
    <cellStyle name="S2 131" xfId="951"/>
    <cellStyle name="S2 132" xfId="952"/>
    <cellStyle name="S2 133" xfId="953"/>
    <cellStyle name="S2 134" xfId="954"/>
    <cellStyle name="S2 135" xfId="955"/>
    <cellStyle name="S2 136" xfId="956"/>
    <cellStyle name="S2 137" xfId="957"/>
    <cellStyle name="S2 138" xfId="958"/>
    <cellStyle name="S2 139" xfId="959"/>
    <cellStyle name="S2 14" xfId="960"/>
    <cellStyle name="S2 140" xfId="961"/>
    <cellStyle name="S2 141" xfId="962"/>
    <cellStyle name="S2 142" xfId="963"/>
    <cellStyle name="S2 143" xfId="964"/>
    <cellStyle name="S2 144" xfId="965"/>
    <cellStyle name="S2 145" xfId="966"/>
    <cellStyle name="S2 146" xfId="967"/>
    <cellStyle name="S2 147" xfId="968"/>
    <cellStyle name="S2 148" xfId="969"/>
    <cellStyle name="S2 149" xfId="970"/>
    <cellStyle name="S2 15" xfId="971"/>
    <cellStyle name="S2 150" xfId="972"/>
    <cellStyle name="S2 151" xfId="973"/>
    <cellStyle name="S2 152" xfId="974"/>
    <cellStyle name="S2 153" xfId="975"/>
    <cellStyle name="S2 154" xfId="976"/>
    <cellStyle name="S2 155" xfId="977"/>
    <cellStyle name="S2 156" xfId="978"/>
    <cellStyle name="S2 157" xfId="979"/>
    <cellStyle name="S2 158" xfId="980"/>
    <cellStyle name="S2 159" xfId="981"/>
    <cellStyle name="S2 16" xfId="982"/>
    <cellStyle name="S2 160" xfId="983"/>
    <cellStyle name="S2 161" xfId="984"/>
    <cellStyle name="S2 162" xfId="985"/>
    <cellStyle name="S2 163" xfId="986"/>
    <cellStyle name="S2 164" xfId="987"/>
    <cellStyle name="S2 165" xfId="988"/>
    <cellStyle name="S2 166" xfId="989"/>
    <cellStyle name="S2 167" xfId="990"/>
    <cellStyle name="S2 168" xfId="991"/>
    <cellStyle name="S2 169" xfId="992"/>
    <cellStyle name="S2 17" xfId="993"/>
    <cellStyle name="S2 170" xfId="994"/>
    <cellStyle name="S2 171" xfId="995"/>
    <cellStyle name="S2 172" xfId="996"/>
    <cellStyle name="S2 173" xfId="997"/>
    <cellStyle name="S2 174" xfId="998"/>
    <cellStyle name="S2 175" xfId="999"/>
    <cellStyle name="S2 176" xfId="1000"/>
    <cellStyle name="S2 177" xfId="1001"/>
    <cellStyle name="S2 178" xfId="1002"/>
    <cellStyle name="S2 179" xfId="1003"/>
    <cellStyle name="S2 18" xfId="1004"/>
    <cellStyle name="S2 180" xfId="1005"/>
    <cellStyle name="S2 181" xfId="1006"/>
    <cellStyle name="S2 182" xfId="1007"/>
    <cellStyle name="S2 183" xfId="1008"/>
    <cellStyle name="S2 184" xfId="1009"/>
    <cellStyle name="S2 185" xfId="1010"/>
    <cellStyle name="S2 186" xfId="1011"/>
    <cellStyle name="S2 187" xfId="1012"/>
    <cellStyle name="S2 188" xfId="1013"/>
    <cellStyle name="S2 189" xfId="1014"/>
    <cellStyle name="S2 19" xfId="1015"/>
    <cellStyle name="S2 190" xfId="1016"/>
    <cellStyle name="S2 191" xfId="1017"/>
    <cellStyle name="S2 192" xfId="1018"/>
    <cellStyle name="S2 193" xfId="1019"/>
    <cellStyle name="S2 194" xfId="1020"/>
    <cellStyle name="S2 195" xfId="1021"/>
    <cellStyle name="S2 196" xfId="1022"/>
    <cellStyle name="S2 197" xfId="1023"/>
    <cellStyle name="S2 198" xfId="1024"/>
    <cellStyle name="S2 199" xfId="1025"/>
    <cellStyle name="S2 2" xfId="1026"/>
    <cellStyle name="S2 2 2" xfId="1027"/>
    <cellStyle name="S2 2 2 2" xfId="1028"/>
    <cellStyle name="S2 2 2 2 2" xfId="1029"/>
    <cellStyle name="S2 2 2 2 2 2" xfId="1030"/>
    <cellStyle name="S2 2 2 2 2 2 2" xfId="1031"/>
    <cellStyle name="S2 2 2 2 2 2 2 2" xfId="1032"/>
    <cellStyle name="S2 2 2 2 2 2 2 2 2" xfId="1033"/>
    <cellStyle name="S2 2 2 2 2 2 2 2 2 2" xfId="1034"/>
    <cellStyle name="S2 2 2 2 2 2 2 2 2 2 2" xfId="1035"/>
    <cellStyle name="S2 2 2 2 2 2 2 2 2 2 2 2" xfId="1036"/>
    <cellStyle name="S2 2 2 2 2 2 2 2 2 3" xfId="1037"/>
    <cellStyle name="S2 2 2 2 2 2 2 2 2 4" xfId="1038"/>
    <cellStyle name="S2 2 2 2 2 2 2 2 2 5" xfId="1039"/>
    <cellStyle name="S2 2 2 2 2 2 2 2 3" xfId="1040"/>
    <cellStyle name="S2 2 2 2 2 2 2 2 4" xfId="1041"/>
    <cellStyle name="S2 2 2 2 2 2 2 2 5" xfId="1042"/>
    <cellStyle name="S2 2 2 2 2 2 2 3" xfId="1043"/>
    <cellStyle name="S2 2 2 2 2 2 2 4" xfId="1044"/>
    <cellStyle name="S2 2 2 2 2 2 2 5" xfId="1045"/>
    <cellStyle name="S2 2 2 2 2 2 2 6" xfId="1046"/>
    <cellStyle name="S2 2 2 2 2 2 3" xfId="1047"/>
    <cellStyle name="S2 2 2 2 2 2 4" xfId="1048"/>
    <cellStyle name="S2 2 2 2 2 2 5" xfId="1049"/>
    <cellStyle name="S2 2 2 2 2 2 6" xfId="1050"/>
    <cellStyle name="S2 2 2 2 2 2 7" xfId="1051"/>
    <cellStyle name="S2 2 2 2 2 2_Рабочий" xfId="13425"/>
    <cellStyle name="S2 2 2 2 2 3" xfId="1052"/>
    <cellStyle name="S2 2 2 2 2 3 2" xfId="1053"/>
    <cellStyle name="S2 2 2 2 2 3 2 2" xfId="1054"/>
    <cellStyle name="S2 2 2 2 2 3 2 2 2" xfId="1055"/>
    <cellStyle name="S2 2 2 2 2 3 3" xfId="1056"/>
    <cellStyle name="S2 2 2 2 2 4" xfId="1057"/>
    <cellStyle name="S2 2 2 2 2 5" xfId="1058"/>
    <cellStyle name="S2 2 2 2 2 6" xfId="1059"/>
    <cellStyle name="S2 2 2 2 2 7" xfId="1060"/>
    <cellStyle name="S2 2 2 2 3" xfId="1061"/>
    <cellStyle name="S2 2 2 2 3 2" xfId="1062"/>
    <cellStyle name="S2 2 2 2 3 2 2" xfId="1063"/>
    <cellStyle name="S2 2 2 2 3 2 2 2" xfId="1064"/>
    <cellStyle name="S2 2 2 2 3 3" xfId="1065"/>
    <cellStyle name="S2 2 2 2 4" xfId="1066"/>
    <cellStyle name="S2 2 2 2 5" xfId="1067"/>
    <cellStyle name="S2 2 2 2 6" xfId="1068"/>
    <cellStyle name="S2 2 2 2 7" xfId="1069"/>
    <cellStyle name="S2 2 2 2_ ШФ_ноябрь" xfId="13426"/>
    <cellStyle name="S2 2 2 3" xfId="1070"/>
    <cellStyle name="S2 2 2 4" xfId="1071"/>
    <cellStyle name="S2 2 2 5" xfId="1072"/>
    <cellStyle name="S2 2 2 5 2" xfId="1073"/>
    <cellStyle name="S2 2 2 5 2 2" xfId="1074"/>
    <cellStyle name="S2 2 2 5 2 2 2" xfId="1075"/>
    <cellStyle name="S2 2 2 5 3" xfId="1076"/>
    <cellStyle name="S2 2 2 6" xfId="1077"/>
    <cellStyle name="S2 2 2 7" xfId="1078"/>
    <cellStyle name="S2 2 2 8" xfId="1079"/>
    <cellStyle name="S2 2 2 9" xfId="1080"/>
    <cellStyle name="S2 2 3" xfId="1081"/>
    <cellStyle name="S2 2 4" xfId="1082"/>
    <cellStyle name="S2 2 5" xfId="1083"/>
    <cellStyle name="S2 2 5 2" xfId="1084"/>
    <cellStyle name="S2 2 5 2 2" xfId="1085"/>
    <cellStyle name="S2 2 5 2 2 2" xfId="1086"/>
    <cellStyle name="S2 2 5 3" xfId="1087"/>
    <cellStyle name="S2 2 6" xfId="1088"/>
    <cellStyle name="S2 2 7" xfId="1089"/>
    <cellStyle name="S2 2 8" xfId="1090"/>
    <cellStyle name="S2 2 9" xfId="1091"/>
    <cellStyle name="S2 2_ ШФ_ноябрь" xfId="13427"/>
    <cellStyle name="S2 20" xfId="1092"/>
    <cellStyle name="S2 200" xfId="1093"/>
    <cellStyle name="S2 201" xfId="1094"/>
    <cellStyle name="S2 202" xfId="1095"/>
    <cellStyle name="S2 203" xfId="1096"/>
    <cellStyle name="S2 204" xfId="1097"/>
    <cellStyle name="S2 205" xfId="1098"/>
    <cellStyle name="S2 206" xfId="1099"/>
    <cellStyle name="S2 207" xfId="1100"/>
    <cellStyle name="S2 208" xfId="1101"/>
    <cellStyle name="S2 209" xfId="1102"/>
    <cellStyle name="S2 21" xfId="1103"/>
    <cellStyle name="S2 210" xfId="1104"/>
    <cellStyle name="S2 211" xfId="1105"/>
    <cellStyle name="S2 212" xfId="1106"/>
    <cellStyle name="S2 213" xfId="1107"/>
    <cellStyle name="S2 214" xfId="1108"/>
    <cellStyle name="S2 215" xfId="1109"/>
    <cellStyle name="S2 216" xfId="1110"/>
    <cellStyle name="S2 217" xfId="1111"/>
    <cellStyle name="S2 217 2" xfId="1112"/>
    <cellStyle name="S2 217 2 2" xfId="1113"/>
    <cellStyle name="S2 217 2 2 2" xfId="1114"/>
    <cellStyle name="S2 217 3" xfId="1115"/>
    <cellStyle name="S2 218" xfId="1116"/>
    <cellStyle name="S2 219" xfId="1117"/>
    <cellStyle name="S2 22" xfId="1118"/>
    <cellStyle name="S2 220" xfId="1119"/>
    <cellStyle name="S2 221" xfId="1120"/>
    <cellStyle name="S2 222" xfId="13428"/>
    <cellStyle name="S2 223" xfId="13429"/>
    <cellStyle name="S2 224" xfId="13430"/>
    <cellStyle name="S2 225" xfId="13431"/>
    <cellStyle name="S2 226" xfId="13432"/>
    <cellStyle name="S2 227" xfId="13433"/>
    <cellStyle name="S2 23" xfId="1121"/>
    <cellStyle name="S2 24" xfId="1122"/>
    <cellStyle name="S2 25" xfId="1123"/>
    <cellStyle name="S2 26" xfId="1124"/>
    <cellStyle name="S2 27" xfId="1125"/>
    <cellStyle name="S2 28" xfId="1126"/>
    <cellStyle name="S2 29" xfId="1127"/>
    <cellStyle name="S2 3" xfId="1128"/>
    <cellStyle name="S2 3 2" xfId="13434"/>
    <cellStyle name="S2 30" xfId="1129"/>
    <cellStyle name="S2 31" xfId="1130"/>
    <cellStyle name="S2 32" xfId="1131"/>
    <cellStyle name="S2 33" xfId="1132"/>
    <cellStyle name="S2 34" xfId="1133"/>
    <cellStyle name="S2 35" xfId="1134"/>
    <cellStyle name="S2 36" xfId="1135"/>
    <cellStyle name="S2 37" xfId="1136"/>
    <cellStyle name="S2 38" xfId="1137"/>
    <cellStyle name="S2 39" xfId="1138"/>
    <cellStyle name="S2 4" xfId="1139"/>
    <cellStyle name="S2 4 2" xfId="13435"/>
    <cellStyle name="S2 40" xfId="1140"/>
    <cellStyle name="S2 41" xfId="1141"/>
    <cellStyle name="S2 42" xfId="1142"/>
    <cellStyle name="S2 43" xfId="1143"/>
    <cellStyle name="S2 44" xfId="1144"/>
    <cellStyle name="S2 45" xfId="1145"/>
    <cellStyle name="S2 46" xfId="1146"/>
    <cellStyle name="S2 47" xfId="1147"/>
    <cellStyle name="S2 48" xfId="1148"/>
    <cellStyle name="S2 49" xfId="1149"/>
    <cellStyle name="S2 5" xfId="1150"/>
    <cellStyle name="S2 50" xfId="1151"/>
    <cellStyle name="S2 51" xfId="1152"/>
    <cellStyle name="S2 52" xfId="1153"/>
    <cellStyle name="S2 53" xfId="1154"/>
    <cellStyle name="S2 54" xfId="1155"/>
    <cellStyle name="S2 55" xfId="1156"/>
    <cellStyle name="S2 56" xfId="1157"/>
    <cellStyle name="S2 57" xfId="1158"/>
    <cellStyle name="S2 58" xfId="1159"/>
    <cellStyle name="S2 59" xfId="1160"/>
    <cellStyle name="S2 6" xfId="1161"/>
    <cellStyle name="S2 60" xfId="1162"/>
    <cellStyle name="S2 61" xfId="1163"/>
    <cellStyle name="S2 62" xfId="1164"/>
    <cellStyle name="S2 63" xfId="1165"/>
    <cellStyle name="S2 64" xfId="1166"/>
    <cellStyle name="S2 65" xfId="1167"/>
    <cellStyle name="S2 66" xfId="1168"/>
    <cellStyle name="S2 67" xfId="1169"/>
    <cellStyle name="S2 68" xfId="1170"/>
    <cellStyle name="S2 69" xfId="1171"/>
    <cellStyle name="S2 7" xfId="1172"/>
    <cellStyle name="S2 70" xfId="1173"/>
    <cellStyle name="S2 71" xfId="1174"/>
    <cellStyle name="S2 72" xfId="1175"/>
    <cellStyle name="S2 73" xfId="1176"/>
    <cellStyle name="S2 74" xfId="1177"/>
    <cellStyle name="S2 75" xfId="1178"/>
    <cellStyle name="S2 76" xfId="1179"/>
    <cellStyle name="S2 77" xfId="1180"/>
    <cellStyle name="S2 78" xfId="1181"/>
    <cellStyle name="S2 79" xfId="1182"/>
    <cellStyle name="S2 8" xfId="1183"/>
    <cellStyle name="S2 80" xfId="1184"/>
    <cellStyle name="S2 81" xfId="1185"/>
    <cellStyle name="S2 82" xfId="1186"/>
    <cellStyle name="S2 83" xfId="1187"/>
    <cellStyle name="S2 84" xfId="1188"/>
    <cellStyle name="S2 85" xfId="1189"/>
    <cellStyle name="S2 86" xfId="1190"/>
    <cellStyle name="S2 87" xfId="1191"/>
    <cellStyle name="S2 88" xfId="1192"/>
    <cellStyle name="S2 89" xfId="1193"/>
    <cellStyle name="S2 9" xfId="1194"/>
    <cellStyle name="S2 90" xfId="1195"/>
    <cellStyle name="S2 91" xfId="1196"/>
    <cellStyle name="S2 92" xfId="1197"/>
    <cellStyle name="S2 93" xfId="1198"/>
    <cellStyle name="S2 94" xfId="1199"/>
    <cellStyle name="S2 95" xfId="1200"/>
    <cellStyle name="S2 96" xfId="1201"/>
    <cellStyle name="S2 97" xfId="1202"/>
    <cellStyle name="S2 98" xfId="1203"/>
    <cellStyle name="S2 99" xfId="1204"/>
    <cellStyle name="S2_2008" xfId="13436"/>
    <cellStyle name="S20" xfId="13437"/>
    <cellStyle name="S20 2" xfId="13438"/>
    <cellStyle name="S21" xfId="13439"/>
    <cellStyle name="S3" xfId="1205"/>
    <cellStyle name="S3 10" xfId="1206"/>
    <cellStyle name="S3 100" xfId="1207"/>
    <cellStyle name="S3 101" xfId="1208"/>
    <cellStyle name="S3 102" xfId="1209"/>
    <cellStyle name="S3 103" xfId="1210"/>
    <cellStyle name="S3 104" xfId="1211"/>
    <cellStyle name="S3 105" xfId="1212"/>
    <cellStyle name="S3 106" xfId="1213"/>
    <cellStyle name="S3 107" xfId="1214"/>
    <cellStyle name="S3 108" xfId="1215"/>
    <cellStyle name="S3 109" xfId="1216"/>
    <cellStyle name="S3 11" xfId="1217"/>
    <cellStyle name="S3 110" xfId="1218"/>
    <cellStyle name="S3 111" xfId="1219"/>
    <cellStyle name="S3 112" xfId="1220"/>
    <cellStyle name="S3 113" xfId="1221"/>
    <cellStyle name="S3 114" xfId="1222"/>
    <cellStyle name="S3 115" xfId="1223"/>
    <cellStyle name="S3 116" xfId="1224"/>
    <cellStyle name="S3 117" xfId="1225"/>
    <cellStyle name="S3 118" xfId="1226"/>
    <cellStyle name="S3 119" xfId="1227"/>
    <cellStyle name="S3 12" xfId="1228"/>
    <cellStyle name="S3 120" xfId="1229"/>
    <cellStyle name="S3 121" xfId="1230"/>
    <cellStyle name="S3 122" xfId="1231"/>
    <cellStyle name="S3 123" xfId="1232"/>
    <cellStyle name="S3 124" xfId="1233"/>
    <cellStyle name="S3 125" xfId="1234"/>
    <cellStyle name="S3 126" xfId="1235"/>
    <cellStyle name="S3 127" xfId="1236"/>
    <cellStyle name="S3 128" xfId="1237"/>
    <cellStyle name="S3 129" xfId="1238"/>
    <cellStyle name="S3 13" xfId="1239"/>
    <cellStyle name="S3 130" xfId="1240"/>
    <cellStyle name="S3 131" xfId="1241"/>
    <cellStyle name="S3 132" xfId="1242"/>
    <cellStyle name="S3 133" xfId="1243"/>
    <cellStyle name="S3 134" xfId="1244"/>
    <cellStyle name="S3 135" xfId="1245"/>
    <cellStyle name="S3 136" xfId="1246"/>
    <cellStyle name="S3 137" xfId="1247"/>
    <cellStyle name="S3 138" xfId="1248"/>
    <cellStyle name="S3 139" xfId="1249"/>
    <cellStyle name="S3 14" xfId="1250"/>
    <cellStyle name="S3 140" xfId="1251"/>
    <cellStyle name="S3 141" xfId="1252"/>
    <cellStyle name="S3 142" xfId="1253"/>
    <cellStyle name="S3 143" xfId="1254"/>
    <cellStyle name="S3 144" xfId="1255"/>
    <cellStyle name="S3 145" xfId="1256"/>
    <cellStyle name="S3 146" xfId="1257"/>
    <cellStyle name="S3 147" xfId="1258"/>
    <cellStyle name="S3 148" xfId="1259"/>
    <cellStyle name="S3 149" xfId="1260"/>
    <cellStyle name="S3 15" xfId="1261"/>
    <cellStyle name="S3 150" xfId="1262"/>
    <cellStyle name="S3 151" xfId="1263"/>
    <cellStyle name="S3 152" xfId="1264"/>
    <cellStyle name="S3 153" xfId="1265"/>
    <cellStyle name="S3 154" xfId="1266"/>
    <cellStyle name="S3 155" xfId="1267"/>
    <cellStyle name="S3 156" xfId="1268"/>
    <cellStyle name="S3 157" xfId="1269"/>
    <cellStyle name="S3 158" xfId="1270"/>
    <cellStyle name="S3 159" xfId="1271"/>
    <cellStyle name="S3 16" xfId="1272"/>
    <cellStyle name="S3 160" xfId="1273"/>
    <cellStyle name="S3 161" xfId="1274"/>
    <cellStyle name="S3 162" xfId="1275"/>
    <cellStyle name="S3 163" xfId="1276"/>
    <cellStyle name="S3 164" xfId="1277"/>
    <cellStyle name="S3 165" xfId="1278"/>
    <cellStyle name="S3 166" xfId="1279"/>
    <cellStyle name="S3 167" xfId="1280"/>
    <cellStyle name="S3 168" xfId="1281"/>
    <cellStyle name="S3 169" xfId="1282"/>
    <cellStyle name="S3 17" xfId="1283"/>
    <cellStyle name="S3 170" xfId="1284"/>
    <cellStyle name="S3 171" xfId="1285"/>
    <cellStyle name="S3 172" xfId="1286"/>
    <cellStyle name="S3 173" xfId="1287"/>
    <cellStyle name="S3 174" xfId="1288"/>
    <cellStyle name="S3 175" xfId="1289"/>
    <cellStyle name="S3 176" xfId="1290"/>
    <cellStyle name="S3 177" xfId="1291"/>
    <cellStyle name="S3 178" xfId="1292"/>
    <cellStyle name="S3 179" xfId="1293"/>
    <cellStyle name="S3 18" xfId="1294"/>
    <cellStyle name="S3 180" xfId="1295"/>
    <cellStyle name="S3 181" xfId="1296"/>
    <cellStyle name="S3 182" xfId="1297"/>
    <cellStyle name="S3 183" xfId="1298"/>
    <cellStyle name="S3 184" xfId="1299"/>
    <cellStyle name="S3 185" xfId="1300"/>
    <cellStyle name="S3 186" xfId="1301"/>
    <cellStyle name="S3 187" xfId="1302"/>
    <cellStyle name="S3 188" xfId="1303"/>
    <cellStyle name="S3 189" xfId="1304"/>
    <cellStyle name="S3 19" xfId="1305"/>
    <cellStyle name="S3 190" xfId="1306"/>
    <cellStyle name="S3 191" xfId="1307"/>
    <cellStyle name="S3 192" xfId="1308"/>
    <cellStyle name="S3 193" xfId="1309"/>
    <cellStyle name="S3 194" xfId="1310"/>
    <cellStyle name="S3 195" xfId="1311"/>
    <cellStyle name="S3 196" xfId="1312"/>
    <cellStyle name="S3 197" xfId="1313"/>
    <cellStyle name="S3 198" xfId="1314"/>
    <cellStyle name="S3 199" xfId="1315"/>
    <cellStyle name="S3 2" xfId="1316"/>
    <cellStyle name="S3 2 2" xfId="1317"/>
    <cellStyle name="S3 2 2 2" xfId="1318"/>
    <cellStyle name="S3 2 2 2 2" xfId="1319"/>
    <cellStyle name="S3 2 2 2 2 2" xfId="1320"/>
    <cellStyle name="S3 2 2 2 2 2 2" xfId="1321"/>
    <cellStyle name="S3 2 2 2 2 2 2 2" xfId="1322"/>
    <cellStyle name="S3 2 2 2 2 2 2 2 2" xfId="1323"/>
    <cellStyle name="S3 2 2 2 2 2 2 2 2 2" xfId="1324"/>
    <cellStyle name="S3 2 2 2 2 2 2 2 2 2 2" xfId="1325"/>
    <cellStyle name="S3 2 2 2 2 2 2 2 2 2 2 2" xfId="1326"/>
    <cellStyle name="S3 2 2 2 2 2 2 2 2 3" xfId="1327"/>
    <cellStyle name="S3 2 2 2 2 2 2 2 2 4" xfId="1328"/>
    <cellStyle name="S3 2 2 2 2 2 2 2 2 5" xfId="1329"/>
    <cellStyle name="S3 2 2 2 2 2 2 2 3" xfId="1330"/>
    <cellStyle name="S3 2 2 2 2 2 2 2 4" xfId="1331"/>
    <cellStyle name="S3 2 2 2 2 2 2 2 5" xfId="1332"/>
    <cellStyle name="S3 2 2 2 2 2 2 3" xfId="1333"/>
    <cellStyle name="S3 2 2 2 2 2 2 4" xfId="1334"/>
    <cellStyle name="S3 2 2 2 2 2 2 5" xfId="1335"/>
    <cellStyle name="S3 2 2 2 2 2 2 6" xfId="1336"/>
    <cellStyle name="S3 2 2 2 2 2 3" xfId="1337"/>
    <cellStyle name="S3 2 2 2 2 2 4" xfId="1338"/>
    <cellStyle name="S3 2 2 2 2 2 5" xfId="1339"/>
    <cellStyle name="S3 2 2 2 2 2 6" xfId="1340"/>
    <cellStyle name="S3 2 2 2 2 2 7" xfId="1341"/>
    <cellStyle name="S3 2 2 2 2 3" xfId="1342"/>
    <cellStyle name="S3 2 2 2 2 3 2" xfId="1343"/>
    <cellStyle name="S3 2 2 2 2 3 2 2" xfId="1344"/>
    <cellStyle name="S3 2 2 2 2 3 2 2 2" xfId="1345"/>
    <cellStyle name="S3 2 2 2 2 3 3" xfId="1346"/>
    <cellStyle name="S3 2 2 2 2 4" xfId="1347"/>
    <cellStyle name="S3 2 2 2 2 5" xfId="1348"/>
    <cellStyle name="S3 2 2 2 2 6" xfId="1349"/>
    <cellStyle name="S3 2 2 2 2 7" xfId="1350"/>
    <cellStyle name="S3 2 2 2 3" xfId="1351"/>
    <cellStyle name="S3 2 2 2 3 2" xfId="1352"/>
    <cellStyle name="S3 2 2 2 3 2 2" xfId="1353"/>
    <cellStyle name="S3 2 2 2 3 2 2 2" xfId="1354"/>
    <cellStyle name="S3 2 2 2 3 3" xfId="1355"/>
    <cellStyle name="S3 2 2 2 4" xfId="1356"/>
    <cellStyle name="S3 2 2 2 5" xfId="1357"/>
    <cellStyle name="S3 2 2 2 6" xfId="1358"/>
    <cellStyle name="S3 2 2 2 7" xfId="1359"/>
    <cellStyle name="S3 2 2 3" xfId="1360"/>
    <cellStyle name="S3 2 2 4" xfId="1361"/>
    <cellStyle name="S3 2 2 5" xfId="1362"/>
    <cellStyle name="S3 2 2 5 2" xfId="1363"/>
    <cellStyle name="S3 2 2 5 2 2" xfId="1364"/>
    <cellStyle name="S3 2 2 5 2 2 2" xfId="1365"/>
    <cellStyle name="S3 2 2 5 3" xfId="1366"/>
    <cellStyle name="S3 2 2 6" xfId="1367"/>
    <cellStyle name="S3 2 2 7" xfId="1368"/>
    <cellStyle name="S3 2 2 8" xfId="1369"/>
    <cellStyle name="S3 2 2 9" xfId="1370"/>
    <cellStyle name="S3 2 3" xfId="1371"/>
    <cellStyle name="S3 2 4" xfId="1372"/>
    <cellStyle name="S3 2 5" xfId="1373"/>
    <cellStyle name="S3 2 5 2" xfId="1374"/>
    <cellStyle name="S3 2 5 2 2" xfId="1375"/>
    <cellStyle name="S3 2 5 2 2 2" xfId="1376"/>
    <cellStyle name="S3 2 5 3" xfId="1377"/>
    <cellStyle name="S3 2 6" xfId="1378"/>
    <cellStyle name="S3 2 7" xfId="1379"/>
    <cellStyle name="S3 2 8" xfId="1380"/>
    <cellStyle name="S3 2 9" xfId="1381"/>
    <cellStyle name="S3 2_ДФ" xfId="13440"/>
    <cellStyle name="S3 20" xfId="1382"/>
    <cellStyle name="S3 200" xfId="1383"/>
    <cellStyle name="S3 201" xfId="1384"/>
    <cellStyle name="S3 202" xfId="1385"/>
    <cellStyle name="S3 203" xfId="1386"/>
    <cellStyle name="S3 204" xfId="1387"/>
    <cellStyle name="S3 205" xfId="1388"/>
    <cellStyle name="S3 206" xfId="1389"/>
    <cellStyle name="S3 207" xfId="1390"/>
    <cellStyle name="S3 208" xfId="1391"/>
    <cellStyle name="S3 209" xfId="1392"/>
    <cellStyle name="S3 21" xfId="1393"/>
    <cellStyle name="S3 210" xfId="1394"/>
    <cellStyle name="S3 211" xfId="1395"/>
    <cellStyle name="S3 212" xfId="1396"/>
    <cellStyle name="S3 213" xfId="1397"/>
    <cellStyle name="S3 214" xfId="1398"/>
    <cellStyle name="S3 215" xfId="1399"/>
    <cellStyle name="S3 216" xfId="1400"/>
    <cellStyle name="S3 217" xfId="1401"/>
    <cellStyle name="S3 217 2" xfId="1402"/>
    <cellStyle name="S3 217 2 2" xfId="1403"/>
    <cellStyle name="S3 217 2 2 2" xfId="1404"/>
    <cellStyle name="S3 217 3" xfId="1405"/>
    <cellStyle name="S3 218" xfId="1406"/>
    <cellStyle name="S3 219" xfId="1407"/>
    <cellStyle name="S3 22" xfId="1408"/>
    <cellStyle name="S3 220" xfId="1409"/>
    <cellStyle name="S3 221" xfId="1410"/>
    <cellStyle name="S3 222" xfId="13441"/>
    <cellStyle name="S3 223" xfId="13442"/>
    <cellStyle name="S3 224" xfId="13443"/>
    <cellStyle name="S3 225" xfId="13444"/>
    <cellStyle name="S3 226" xfId="13445"/>
    <cellStyle name="S3 227" xfId="13446"/>
    <cellStyle name="S3 23" xfId="1411"/>
    <cellStyle name="S3 24" xfId="1412"/>
    <cellStyle name="S3 25" xfId="1413"/>
    <cellStyle name="S3 26" xfId="1414"/>
    <cellStyle name="S3 27" xfId="1415"/>
    <cellStyle name="S3 28" xfId="1416"/>
    <cellStyle name="S3 29" xfId="1417"/>
    <cellStyle name="S3 3" xfId="1418"/>
    <cellStyle name="S3 3 2" xfId="13447"/>
    <cellStyle name="S3 30" xfId="1419"/>
    <cellStyle name="S3 31" xfId="1420"/>
    <cellStyle name="S3 32" xfId="1421"/>
    <cellStyle name="S3 33" xfId="1422"/>
    <cellStyle name="S3 34" xfId="1423"/>
    <cellStyle name="S3 35" xfId="1424"/>
    <cellStyle name="S3 36" xfId="1425"/>
    <cellStyle name="S3 37" xfId="1426"/>
    <cellStyle name="S3 38" xfId="1427"/>
    <cellStyle name="S3 39" xfId="1428"/>
    <cellStyle name="S3 4" xfId="1429"/>
    <cellStyle name="S3 4 2" xfId="13448"/>
    <cellStyle name="S3 40" xfId="1430"/>
    <cellStyle name="S3 41" xfId="1431"/>
    <cellStyle name="S3 42" xfId="1432"/>
    <cellStyle name="S3 43" xfId="1433"/>
    <cellStyle name="S3 44" xfId="1434"/>
    <cellStyle name="S3 45" xfId="1435"/>
    <cellStyle name="S3 46" xfId="1436"/>
    <cellStyle name="S3 47" xfId="1437"/>
    <cellStyle name="S3 48" xfId="1438"/>
    <cellStyle name="S3 49" xfId="1439"/>
    <cellStyle name="S3 5" xfId="1440"/>
    <cellStyle name="S3 50" xfId="1441"/>
    <cellStyle name="S3 51" xfId="1442"/>
    <cellStyle name="S3 52" xfId="1443"/>
    <cellStyle name="S3 53" xfId="1444"/>
    <cellStyle name="S3 54" xfId="1445"/>
    <cellStyle name="S3 55" xfId="1446"/>
    <cellStyle name="S3 56" xfId="1447"/>
    <cellStyle name="S3 57" xfId="1448"/>
    <cellStyle name="S3 58" xfId="1449"/>
    <cellStyle name="S3 59" xfId="1450"/>
    <cellStyle name="S3 6" xfId="1451"/>
    <cellStyle name="S3 60" xfId="1452"/>
    <cellStyle name="S3 61" xfId="1453"/>
    <cellStyle name="S3 62" xfId="1454"/>
    <cellStyle name="S3 63" xfId="1455"/>
    <cellStyle name="S3 64" xfId="1456"/>
    <cellStyle name="S3 65" xfId="1457"/>
    <cellStyle name="S3 66" xfId="1458"/>
    <cellStyle name="S3 67" xfId="1459"/>
    <cellStyle name="S3 68" xfId="1460"/>
    <cellStyle name="S3 69" xfId="1461"/>
    <cellStyle name="S3 7" xfId="1462"/>
    <cellStyle name="S3 70" xfId="1463"/>
    <cellStyle name="S3 71" xfId="1464"/>
    <cellStyle name="S3 72" xfId="1465"/>
    <cellStyle name="S3 73" xfId="1466"/>
    <cellStyle name="S3 74" xfId="1467"/>
    <cellStyle name="S3 75" xfId="1468"/>
    <cellStyle name="S3 76" xfId="1469"/>
    <cellStyle name="S3 77" xfId="1470"/>
    <cellStyle name="S3 78" xfId="1471"/>
    <cellStyle name="S3 79" xfId="1472"/>
    <cellStyle name="S3 8" xfId="1473"/>
    <cellStyle name="S3 80" xfId="1474"/>
    <cellStyle name="S3 81" xfId="1475"/>
    <cellStyle name="S3 82" xfId="1476"/>
    <cellStyle name="S3 83" xfId="1477"/>
    <cellStyle name="S3 84" xfId="1478"/>
    <cellStyle name="S3 85" xfId="1479"/>
    <cellStyle name="S3 86" xfId="1480"/>
    <cellStyle name="S3 87" xfId="1481"/>
    <cellStyle name="S3 88" xfId="1482"/>
    <cellStyle name="S3 89" xfId="1483"/>
    <cellStyle name="S3 9" xfId="1484"/>
    <cellStyle name="S3 90" xfId="1485"/>
    <cellStyle name="S3 91" xfId="1486"/>
    <cellStyle name="S3 92" xfId="1487"/>
    <cellStyle name="S3 93" xfId="1488"/>
    <cellStyle name="S3 94" xfId="1489"/>
    <cellStyle name="S3 95" xfId="1490"/>
    <cellStyle name="S3 96" xfId="1491"/>
    <cellStyle name="S3 97" xfId="1492"/>
    <cellStyle name="S3 98" xfId="1493"/>
    <cellStyle name="S3 99" xfId="1494"/>
    <cellStyle name="S3_2008" xfId="13449"/>
    <cellStyle name="S4" xfId="1495"/>
    <cellStyle name="S4 10" xfId="1496"/>
    <cellStyle name="S4 100" xfId="1497"/>
    <cellStyle name="S4 101" xfId="1498"/>
    <cellStyle name="S4 102" xfId="1499"/>
    <cellStyle name="S4 103" xfId="1500"/>
    <cellStyle name="S4 104" xfId="1501"/>
    <cellStyle name="S4 105" xfId="1502"/>
    <cellStyle name="S4 106" xfId="1503"/>
    <cellStyle name="S4 107" xfId="1504"/>
    <cellStyle name="S4 108" xfId="1505"/>
    <cellStyle name="S4 109" xfId="1506"/>
    <cellStyle name="S4 11" xfId="1507"/>
    <cellStyle name="S4 110" xfId="1508"/>
    <cellStyle name="S4 111" xfId="1509"/>
    <cellStyle name="S4 112" xfId="1510"/>
    <cellStyle name="S4 113" xfId="1511"/>
    <cellStyle name="S4 114" xfId="1512"/>
    <cellStyle name="S4 115" xfId="1513"/>
    <cellStyle name="S4 116" xfId="1514"/>
    <cellStyle name="S4 117" xfId="1515"/>
    <cellStyle name="S4 118" xfId="1516"/>
    <cellStyle name="S4 119" xfId="1517"/>
    <cellStyle name="S4 12" xfId="1518"/>
    <cellStyle name="S4 120" xfId="1519"/>
    <cellStyle name="S4 121" xfId="1520"/>
    <cellStyle name="S4 122" xfId="1521"/>
    <cellStyle name="S4 123" xfId="1522"/>
    <cellStyle name="S4 124" xfId="1523"/>
    <cellStyle name="S4 125" xfId="1524"/>
    <cellStyle name="S4 126" xfId="1525"/>
    <cellStyle name="S4 127" xfId="1526"/>
    <cellStyle name="S4 128" xfId="1527"/>
    <cellStyle name="S4 129" xfId="1528"/>
    <cellStyle name="S4 13" xfId="1529"/>
    <cellStyle name="S4 130" xfId="1530"/>
    <cellStyle name="S4 131" xfId="1531"/>
    <cellStyle name="S4 132" xfId="1532"/>
    <cellStyle name="S4 133" xfId="1533"/>
    <cellStyle name="S4 134" xfId="1534"/>
    <cellStyle name="S4 135" xfId="1535"/>
    <cellStyle name="S4 136" xfId="1536"/>
    <cellStyle name="S4 137" xfId="1537"/>
    <cellStyle name="S4 138" xfId="1538"/>
    <cellStyle name="S4 139" xfId="1539"/>
    <cellStyle name="S4 14" xfId="1540"/>
    <cellStyle name="S4 140" xfId="1541"/>
    <cellStyle name="S4 141" xfId="1542"/>
    <cellStyle name="S4 142" xfId="1543"/>
    <cellStyle name="S4 143" xfId="1544"/>
    <cellStyle name="S4 144" xfId="1545"/>
    <cellStyle name="S4 145" xfId="1546"/>
    <cellStyle name="S4 146" xfId="1547"/>
    <cellStyle name="S4 147" xfId="1548"/>
    <cellStyle name="S4 148" xfId="1549"/>
    <cellStyle name="S4 149" xfId="1550"/>
    <cellStyle name="S4 15" xfId="1551"/>
    <cellStyle name="S4 150" xfId="1552"/>
    <cellStyle name="S4 151" xfId="1553"/>
    <cellStyle name="S4 152" xfId="1554"/>
    <cellStyle name="S4 153" xfId="1555"/>
    <cellStyle name="S4 154" xfId="1556"/>
    <cellStyle name="S4 155" xfId="1557"/>
    <cellStyle name="S4 156" xfId="1558"/>
    <cellStyle name="S4 157" xfId="1559"/>
    <cellStyle name="S4 158" xfId="1560"/>
    <cellStyle name="S4 159" xfId="1561"/>
    <cellStyle name="S4 16" xfId="1562"/>
    <cellStyle name="S4 160" xfId="1563"/>
    <cellStyle name="S4 161" xfId="1564"/>
    <cellStyle name="S4 162" xfId="1565"/>
    <cellStyle name="S4 163" xfId="1566"/>
    <cellStyle name="S4 164" xfId="1567"/>
    <cellStyle name="S4 165" xfId="1568"/>
    <cellStyle name="S4 166" xfId="1569"/>
    <cellStyle name="S4 167" xfId="1570"/>
    <cellStyle name="S4 168" xfId="1571"/>
    <cellStyle name="S4 169" xfId="1572"/>
    <cellStyle name="S4 17" xfId="1573"/>
    <cellStyle name="S4 170" xfId="1574"/>
    <cellStyle name="S4 171" xfId="1575"/>
    <cellStyle name="S4 172" xfId="1576"/>
    <cellStyle name="S4 173" xfId="1577"/>
    <cellStyle name="S4 174" xfId="1578"/>
    <cellStyle name="S4 175" xfId="1579"/>
    <cellStyle name="S4 176" xfId="1580"/>
    <cellStyle name="S4 177" xfId="1581"/>
    <cellStyle name="S4 178" xfId="1582"/>
    <cellStyle name="S4 179" xfId="1583"/>
    <cellStyle name="S4 18" xfId="1584"/>
    <cellStyle name="S4 180" xfId="1585"/>
    <cellStyle name="S4 181" xfId="1586"/>
    <cellStyle name="S4 182" xfId="1587"/>
    <cellStyle name="S4 183" xfId="1588"/>
    <cellStyle name="S4 184" xfId="1589"/>
    <cellStyle name="S4 185" xfId="1590"/>
    <cellStyle name="S4 186" xfId="1591"/>
    <cellStyle name="S4 187" xfId="1592"/>
    <cellStyle name="S4 188" xfId="1593"/>
    <cellStyle name="S4 189" xfId="1594"/>
    <cellStyle name="S4 19" xfId="1595"/>
    <cellStyle name="S4 190" xfId="1596"/>
    <cellStyle name="S4 191" xfId="1597"/>
    <cellStyle name="S4 192" xfId="1598"/>
    <cellStyle name="S4 193" xfId="1599"/>
    <cellStyle name="S4 194" xfId="1600"/>
    <cellStyle name="S4 195" xfId="1601"/>
    <cellStyle name="S4 196" xfId="1602"/>
    <cellStyle name="S4 197" xfId="1603"/>
    <cellStyle name="S4 198" xfId="1604"/>
    <cellStyle name="S4 199" xfId="1605"/>
    <cellStyle name="S4 2" xfId="1606"/>
    <cellStyle name="S4 2 2" xfId="1607"/>
    <cellStyle name="S4 2 2 2" xfId="1608"/>
    <cellStyle name="S4 2 2 2 2" xfId="1609"/>
    <cellStyle name="S4 2 2 2 2 2" xfId="1610"/>
    <cellStyle name="S4 2 2 2 2 2 2" xfId="1611"/>
    <cellStyle name="S4 2 2 2 2 2 2 2" xfId="1612"/>
    <cellStyle name="S4 2 2 2 2 2 2 2 2" xfId="1613"/>
    <cellStyle name="S4 2 2 2 2 2 2 2 2 2" xfId="1614"/>
    <cellStyle name="S4 2 2 2 2 2 2 2 2 2 2" xfId="1615"/>
    <cellStyle name="S4 2 2 2 2 2 2 2 2 2 2 2" xfId="1616"/>
    <cellStyle name="S4 2 2 2 2 2 2 2 2 3" xfId="1617"/>
    <cellStyle name="S4 2 2 2 2 2 2 2 2 4" xfId="1618"/>
    <cellStyle name="S4 2 2 2 2 2 2 2 2 5" xfId="1619"/>
    <cellStyle name="S4 2 2 2 2 2 2 2 3" xfId="1620"/>
    <cellStyle name="S4 2 2 2 2 2 2 2 4" xfId="1621"/>
    <cellStyle name="S4 2 2 2 2 2 2 2 5" xfId="1622"/>
    <cellStyle name="S4 2 2 2 2 2 2 3" xfId="1623"/>
    <cellStyle name="S4 2 2 2 2 2 2 4" xfId="1624"/>
    <cellStyle name="S4 2 2 2 2 2 2 5" xfId="1625"/>
    <cellStyle name="S4 2 2 2 2 2 2 6" xfId="1626"/>
    <cellStyle name="S4 2 2 2 2 2 3" xfId="1627"/>
    <cellStyle name="S4 2 2 2 2 2 4" xfId="1628"/>
    <cellStyle name="S4 2 2 2 2 2 5" xfId="1629"/>
    <cellStyle name="S4 2 2 2 2 2 6" xfId="1630"/>
    <cellStyle name="S4 2 2 2 2 2 7" xfId="1631"/>
    <cellStyle name="S4 2 2 2 2 3" xfId="1632"/>
    <cellStyle name="S4 2 2 2 2 3 2" xfId="1633"/>
    <cellStyle name="S4 2 2 2 2 3 2 2" xfId="1634"/>
    <cellStyle name="S4 2 2 2 2 3 2 2 2" xfId="1635"/>
    <cellStyle name="S4 2 2 2 2 3 3" xfId="1636"/>
    <cellStyle name="S4 2 2 2 2 4" xfId="1637"/>
    <cellStyle name="S4 2 2 2 2 5" xfId="1638"/>
    <cellStyle name="S4 2 2 2 2 6" xfId="1639"/>
    <cellStyle name="S4 2 2 2 2 7" xfId="1640"/>
    <cellStyle name="S4 2 2 2 3" xfId="1641"/>
    <cellStyle name="S4 2 2 2 3 2" xfId="1642"/>
    <cellStyle name="S4 2 2 2 3 2 2" xfId="1643"/>
    <cellStyle name="S4 2 2 2 3 2 2 2" xfId="1644"/>
    <cellStyle name="S4 2 2 2 3 3" xfId="1645"/>
    <cellStyle name="S4 2 2 2 4" xfId="1646"/>
    <cellStyle name="S4 2 2 2 5" xfId="1647"/>
    <cellStyle name="S4 2 2 2 6" xfId="1648"/>
    <cellStyle name="S4 2 2 2 7" xfId="1649"/>
    <cellStyle name="S4 2 2 3" xfId="1650"/>
    <cellStyle name="S4 2 2 4" xfId="1651"/>
    <cellStyle name="S4 2 2 5" xfId="1652"/>
    <cellStyle name="S4 2 2 5 2" xfId="1653"/>
    <cellStyle name="S4 2 2 5 2 2" xfId="1654"/>
    <cellStyle name="S4 2 2 5 2 2 2" xfId="1655"/>
    <cellStyle name="S4 2 2 5 3" xfId="1656"/>
    <cellStyle name="S4 2 2 6" xfId="1657"/>
    <cellStyle name="S4 2 2 7" xfId="1658"/>
    <cellStyle name="S4 2 2 8" xfId="1659"/>
    <cellStyle name="S4 2 2 9" xfId="1660"/>
    <cellStyle name="S4 2 3" xfId="1661"/>
    <cellStyle name="S4 2 4" xfId="1662"/>
    <cellStyle name="S4 2 5" xfId="1663"/>
    <cellStyle name="S4 2 5 2" xfId="1664"/>
    <cellStyle name="S4 2 5 2 2" xfId="1665"/>
    <cellStyle name="S4 2 5 2 2 2" xfId="1666"/>
    <cellStyle name="S4 2 5 3" xfId="1667"/>
    <cellStyle name="S4 2 6" xfId="1668"/>
    <cellStyle name="S4 2 7" xfId="1669"/>
    <cellStyle name="S4 2 8" xfId="1670"/>
    <cellStyle name="S4 2 9" xfId="1671"/>
    <cellStyle name="S4 2_ДФ" xfId="13450"/>
    <cellStyle name="S4 20" xfId="1672"/>
    <cellStyle name="S4 200" xfId="1673"/>
    <cellStyle name="S4 201" xfId="1674"/>
    <cellStyle name="S4 202" xfId="1675"/>
    <cellStyle name="S4 203" xfId="1676"/>
    <cellStyle name="S4 204" xfId="1677"/>
    <cellStyle name="S4 205" xfId="1678"/>
    <cellStyle name="S4 206" xfId="1679"/>
    <cellStyle name="S4 207" xfId="1680"/>
    <cellStyle name="S4 208" xfId="1681"/>
    <cellStyle name="S4 209" xfId="1682"/>
    <cellStyle name="S4 21" xfId="1683"/>
    <cellStyle name="S4 210" xfId="1684"/>
    <cellStyle name="S4 211" xfId="1685"/>
    <cellStyle name="S4 212" xfId="1686"/>
    <cellStyle name="S4 213" xfId="1687"/>
    <cellStyle name="S4 214" xfId="1688"/>
    <cellStyle name="S4 215" xfId="1689"/>
    <cellStyle name="S4 216" xfId="1690"/>
    <cellStyle name="S4 217" xfId="1691"/>
    <cellStyle name="S4 217 2" xfId="1692"/>
    <cellStyle name="S4 217 2 2" xfId="1693"/>
    <cellStyle name="S4 217 2 2 2" xfId="1694"/>
    <cellStyle name="S4 217 3" xfId="1695"/>
    <cellStyle name="S4 218" xfId="1696"/>
    <cellStyle name="S4 219" xfId="1697"/>
    <cellStyle name="S4 22" xfId="1698"/>
    <cellStyle name="S4 220" xfId="1699"/>
    <cellStyle name="S4 221" xfId="1700"/>
    <cellStyle name="S4 222" xfId="13451"/>
    <cellStyle name="S4 223" xfId="13452"/>
    <cellStyle name="S4 224" xfId="13453"/>
    <cellStyle name="S4 225" xfId="13454"/>
    <cellStyle name="S4 226" xfId="13455"/>
    <cellStyle name="S4 227" xfId="13456"/>
    <cellStyle name="S4 23" xfId="1701"/>
    <cellStyle name="S4 24" xfId="1702"/>
    <cellStyle name="S4 25" xfId="1703"/>
    <cellStyle name="S4 26" xfId="1704"/>
    <cellStyle name="S4 27" xfId="1705"/>
    <cellStyle name="S4 28" xfId="1706"/>
    <cellStyle name="S4 29" xfId="1707"/>
    <cellStyle name="S4 3" xfId="1708"/>
    <cellStyle name="S4 3 2" xfId="13457"/>
    <cellStyle name="S4 30" xfId="1709"/>
    <cellStyle name="S4 31" xfId="1710"/>
    <cellStyle name="S4 32" xfId="1711"/>
    <cellStyle name="S4 33" xfId="1712"/>
    <cellStyle name="S4 34" xfId="1713"/>
    <cellStyle name="S4 35" xfId="1714"/>
    <cellStyle name="S4 36" xfId="1715"/>
    <cellStyle name="S4 37" xfId="1716"/>
    <cellStyle name="S4 38" xfId="1717"/>
    <cellStyle name="S4 39" xfId="1718"/>
    <cellStyle name="S4 4" xfId="1719"/>
    <cellStyle name="S4 4 2" xfId="13458"/>
    <cellStyle name="S4 40" xfId="1720"/>
    <cellStyle name="S4 41" xfId="1721"/>
    <cellStyle name="S4 42" xfId="1722"/>
    <cellStyle name="S4 43" xfId="1723"/>
    <cellStyle name="S4 44" xfId="1724"/>
    <cellStyle name="S4 45" xfId="1725"/>
    <cellStyle name="S4 46" xfId="1726"/>
    <cellStyle name="S4 47" xfId="1727"/>
    <cellStyle name="S4 48" xfId="1728"/>
    <cellStyle name="S4 49" xfId="1729"/>
    <cellStyle name="S4 5" xfId="1730"/>
    <cellStyle name="S4 50" xfId="1731"/>
    <cellStyle name="S4 51" xfId="1732"/>
    <cellStyle name="S4 52" xfId="1733"/>
    <cellStyle name="S4 53" xfId="1734"/>
    <cellStyle name="S4 54" xfId="1735"/>
    <cellStyle name="S4 55" xfId="1736"/>
    <cellStyle name="S4 56" xfId="1737"/>
    <cellStyle name="S4 57" xfId="1738"/>
    <cellStyle name="S4 58" xfId="1739"/>
    <cellStyle name="S4 59" xfId="1740"/>
    <cellStyle name="S4 6" xfId="1741"/>
    <cellStyle name="S4 60" xfId="1742"/>
    <cellStyle name="S4 61" xfId="1743"/>
    <cellStyle name="S4 62" xfId="1744"/>
    <cellStyle name="S4 63" xfId="1745"/>
    <cellStyle name="S4 64" xfId="1746"/>
    <cellStyle name="S4 65" xfId="1747"/>
    <cellStyle name="S4 66" xfId="1748"/>
    <cellStyle name="S4 67" xfId="1749"/>
    <cellStyle name="S4 68" xfId="1750"/>
    <cellStyle name="S4 69" xfId="1751"/>
    <cellStyle name="S4 7" xfId="1752"/>
    <cellStyle name="S4 70" xfId="1753"/>
    <cellStyle name="S4 71" xfId="1754"/>
    <cellStyle name="S4 72" xfId="1755"/>
    <cellStyle name="S4 73" xfId="1756"/>
    <cellStyle name="S4 74" xfId="1757"/>
    <cellStyle name="S4 75" xfId="1758"/>
    <cellStyle name="S4 76" xfId="1759"/>
    <cellStyle name="S4 77" xfId="1760"/>
    <cellStyle name="S4 78" xfId="1761"/>
    <cellStyle name="S4 79" xfId="1762"/>
    <cellStyle name="S4 8" xfId="1763"/>
    <cellStyle name="S4 80" xfId="1764"/>
    <cellStyle name="S4 81" xfId="1765"/>
    <cellStyle name="S4 82" xfId="1766"/>
    <cellStyle name="S4 83" xfId="1767"/>
    <cellStyle name="S4 84" xfId="1768"/>
    <cellStyle name="S4 85" xfId="1769"/>
    <cellStyle name="S4 86" xfId="1770"/>
    <cellStyle name="S4 87" xfId="1771"/>
    <cellStyle name="S4 88" xfId="1772"/>
    <cellStyle name="S4 89" xfId="1773"/>
    <cellStyle name="S4 9" xfId="1774"/>
    <cellStyle name="S4 90" xfId="1775"/>
    <cellStyle name="S4 91" xfId="1776"/>
    <cellStyle name="S4 92" xfId="1777"/>
    <cellStyle name="S4 93" xfId="1778"/>
    <cellStyle name="S4 94" xfId="1779"/>
    <cellStyle name="S4 95" xfId="1780"/>
    <cellStyle name="S4 96" xfId="1781"/>
    <cellStyle name="S4 97" xfId="1782"/>
    <cellStyle name="S4 98" xfId="1783"/>
    <cellStyle name="S4 99" xfId="1784"/>
    <cellStyle name="S4_2008" xfId="13459"/>
    <cellStyle name="S5" xfId="1785"/>
    <cellStyle name="S5 10" xfId="1786"/>
    <cellStyle name="S5 100" xfId="1787"/>
    <cellStyle name="S5 101" xfId="1788"/>
    <cellStyle name="S5 102" xfId="1789"/>
    <cellStyle name="S5 103" xfId="1790"/>
    <cellStyle name="S5 104" xfId="1791"/>
    <cellStyle name="S5 105" xfId="1792"/>
    <cellStyle name="S5 106" xfId="1793"/>
    <cellStyle name="S5 107" xfId="1794"/>
    <cellStyle name="S5 108" xfId="1795"/>
    <cellStyle name="S5 109" xfId="1796"/>
    <cellStyle name="S5 11" xfId="1797"/>
    <cellStyle name="S5 110" xfId="1798"/>
    <cellStyle name="S5 111" xfId="1799"/>
    <cellStyle name="S5 112" xfId="1800"/>
    <cellStyle name="S5 113" xfId="1801"/>
    <cellStyle name="S5 114" xfId="1802"/>
    <cellStyle name="S5 115" xfId="1803"/>
    <cellStyle name="S5 116" xfId="1804"/>
    <cellStyle name="S5 117" xfId="1805"/>
    <cellStyle name="S5 118" xfId="1806"/>
    <cellStyle name="S5 119" xfId="1807"/>
    <cellStyle name="S5 12" xfId="1808"/>
    <cellStyle name="S5 120" xfId="1809"/>
    <cellStyle name="S5 121" xfId="1810"/>
    <cellStyle name="S5 122" xfId="1811"/>
    <cellStyle name="S5 123" xfId="1812"/>
    <cellStyle name="S5 124" xfId="1813"/>
    <cellStyle name="S5 125" xfId="1814"/>
    <cellStyle name="S5 126" xfId="1815"/>
    <cellStyle name="S5 127" xfId="1816"/>
    <cellStyle name="S5 128" xfId="1817"/>
    <cellStyle name="S5 129" xfId="1818"/>
    <cellStyle name="S5 13" xfId="1819"/>
    <cellStyle name="S5 130" xfId="1820"/>
    <cellStyle name="S5 131" xfId="1821"/>
    <cellStyle name="S5 132" xfId="1822"/>
    <cellStyle name="S5 133" xfId="1823"/>
    <cellStyle name="S5 134" xfId="1824"/>
    <cellStyle name="S5 135" xfId="1825"/>
    <cellStyle name="S5 136" xfId="1826"/>
    <cellStyle name="S5 137" xfId="1827"/>
    <cellStyle name="S5 138" xfId="1828"/>
    <cellStyle name="S5 139" xfId="1829"/>
    <cellStyle name="S5 14" xfId="1830"/>
    <cellStyle name="S5 140" xfId="1831"/>
    <cellStyle name="S5 141" xfId="1832"/>
    <cellStyle name="S5 142" xfId="1833"/>
    <cellStyle name="S5 143" xfId="1834"/>
    <cellStyle name="S5 144" xfId="1835"/>
    <cellStyle name="S5 145" xfId="1836"/>
    <cellStyle name="S5 146" xfId="1837"/>
    <cellStyle name="S5 147" xfId="1838"/>
    <cellStyle name="S5 148" xfId="1839"/>
    <cellStyle name="S5 149" xfId="1840"/>
    <cellStyle name="S5 15" xfId="1841"/>
    <cellStyle name="S5 150" xfId="1842"/>
    <cellStyle name="S5 151" xfId="1843"/>
    <cellStyle name="S5 152" xfId="1844"/>
    <cellStyle name="S5 153" xfId="1845"/>
    <cellStyle name="S5 154" xfId="1846"/>
    <cellStyle name="S5 155" xfId="1847"/>
    <cellStyle name="S5 156" xfId="1848"/>
    <cellStyle name="S5 157" xfId="1849"/>
    <cellStyle name="S5 158" xfId="1850"/>
    <cellStyle name="S5 159" xfId="1851"/>
    <cellStyle name="S5 16" xfId="1852"/>
    <cellStyle name="S5 160" xfId="1853"/>
    <cellStyle name="S5 161" xfId="1854"/>
    <cellStyle name="S5 162" xfId="1855"/>
    <cellStyle name="S5 163" xfId="1856"/>
    <cellStyle name="S5 164" xfId="1857"/>
    <cellStyle name="S5 165" xfId="1858"/>
    <cellStyle name="S5 166" xfId="1859"/>
    <cellStyle name="S5 167" xfId="1860"/>
    <cellStyle name="S5 168" xfId="1861"/>
    <cellStyle name="S5 169" xfId="1862"/>
    <cellStyle name="S5 17" xfId="1863"/>
    <cellStyle name="S5 170" xfId="1864"/>
    <cellStyle name="S5 171" xfId="1865"/>
    <cellStyle name="S5 172" xfId="1866"/>
    <cellStyle name="S5 173" xfId="1867"/>
    <cellStyle name="S5 174" xfId="1868"/>
    <cellStyle name="S5 175" xfId="1869"/>
    <cellStyle name="S5 176" xfId="1870"/>
    <cellStyle name="S5 177" xfId="1871"/>
    <cellStyle name="S5 178" xfId="1872"/>
    <cellStyle name="S5 179" xfId="1873"/>
    <cellStyle name="S5 18" xfId="1874"/>
    <cellStyle name="S5 180" xfId="1875"/>
    <cellStyle name="S5 181" xfId="1876"/>
    <cellStyle name="S5 182" xfId="1877"/>
    <cellStyle name="S5 183" xfId="1878"/>
    <cellStyle name="S5 184" xfId="1879"/>
    <cellStyle name="S5 185" xfId="1880"/>
    <cellStyle name="S5 186" xfId="1881"/>
    <cellStyle name="S5 187" xfId="1882"/>
    <cellStyle name="S5 188" xfId="1883"/>
    <cellStyle name="S5 189" xfId="1884"/>
    <cellStyle name="S5 19" xfId="1885"/>
    <cellStyle name="S5 190" xfId="1886"/>
    <cellStyle name="S5 191" xfId="1887"/>
    <cellStyle name="S5 192" xfId="1888"/>
    <cellStyle name="S5 193" xfId="1889"/>
    <cellStyle name="S5 194" xfId="1890"/>
    <cellStyle name="S5 195" xfId="1891"/>
    <cellStyle name="S5 196" xfId="1892"/>
    <cellStyle name="S5 197" xfId="1893"/>
    <cellStyle name="S5 198" xfId="1894"/>
    <cellStyle name="S5 199" xfId="1895"/>
    <cellStyle name="S5 2" xfId="1896"/>
    <cellStyle name="S5 2 2" xfId="1897"/>
    <cellStyle name="S5 2 2 2" xfId="1898"/>
    <cellStyle name="S5 2 2 2 2" xfId="1899"/>
    <cellStyle name="S5 2 2 2 2 2" xfId="1900"/>
    <cellStyle name="S5 2 2 2 2 2 2" xfId="1901"/>
    <cellStyle name="S5 2 2 2 2 2 2 2" xfId="1902"/>
    <cellStyle name="S5 2 2 2 2 2 2 2 2" xfId="1903"/>
    <cellStyle name="S5 2 2 2 2 2 2 2 2 2" xfId="1904"/>
    <cellStyle name="S5 2 2 2 2 2 2 2 2 2 2" xfId="1905"/>
    <cellStyle name="S5 2 2 2 2 2 2 2 2 2 2 2" xfId="1906"/>
    <cellStyle name="S5 2 2 2 2 2 2 2 2 3" xfId="1907"/>
    <cellStyle name="S5 2 2 2 2 2 2 2 2 4" xfId="1908"/>
    <cellStyle name="S5 2 2 2 2 2 2 2 2 5" xfId="1909"/>
    <cellStyle name="S5 2 2 2 2 2 2 2 3" xfId="1910"/>
    <cellStyle name="S5 2 2 2 2 2 2 2 4" xfId="1911"/>
    <cellStyle name="S5 2 2 2 2 2 2 2 5" xfId="1912"/>
    <cellStyle name="S5 2 2 2 2 2 2 3" xfId="1913"/>
    <cellStyle name="S5 2 2 2 2 2 2 4" xfId="1914"/>
    <cellStyle name="S5 2 2 2 2 2 2 5" xfId="1915"/>
    <cellStyle name="S5 2 2 2 2 2 2 6" xfId="1916"/>
    <cellStyle name="S5 2 2 2 2 2 3" xfId="1917"/>
    <cellStyle name="S5 2 2 2 2 2 4" xfId="1918"/>
    <cellStyle name="S5 2 2 2 2 2 5" xfId="1919"/>
    <cellStyle name="S5 2 2 2 2 2 6" xfId="1920"/>
    <cellStyle name="S5 2 2 2 2 2 7" xfId="1921"/>
    <cellStyle name="S5 2 2 2 2 3" xfId="1922"/>
    <cellStyle name="S5 2 2 2 2 3 2" xfId="1923"/>
    <cellStyle name="S5 2 2 2 2 3 2 2" xfId="1924"/>
    <cellStyle name="S5 2 2 2 2 3 2 2 2" xfId="1925"/>
    <cellStyle name="S5 2 2 2 2 3 3" xfId="1926"/>
    <cellStyle name="S5 2 2 2 2 4" xfId="1927"/>
    <cellStyle name="S5 2 2 2 2 5" xfId="1928"/>
    <cellStyle name="S5 2 2 2 2 6" xfId="1929"/>
    <cellStyle name="S5 2 2 2 2 7" xfId="1930"/>
    <cellStyle name="S5 2 2 2 3" xfId="1931"/>
    <cellStyle name="S5 2 2 2 3 2" xfId="1932"/>
    <cellStyle name="S5 2 2 2 3 2 2" xfId="1933"/>
    <cellStyle name="S5 2 2 2 3 2 2 2" xfId="1934"/>
    <cellStyle name="S5 2 2 2 3 3" xfId="1935"/>
    <cellStyle name="S5 2 2 2 4" xfId="1936"/>
    <cellStyle name="S5 2 2 2 5" xfId="1937"/>
    <cellStyle name="S5 2 2 2 6" xfId="1938"/>
    <cellStyle name="S5 2 2 2 7" xfId="1939"/>
    <cellStyle name="S5 2 2 3" xfId="1940"/>
    <cellStyle name="S5 2 2 4" xfId="1941"/>
    <cellStyle name="S5 2 2 5" xfId="1942"/>
    <cellStyle name="S5 2 2 5 2" xfId="1943"/>
    <cellStyle name="S5 2 2 5 2 2" xfId="1944"/>
    <cellStyle name="S5 2 2 5 2 2 2" xfId="1945"/>
    <cellStyle name="S5 2 2 5 3" xfId="1946"/>
    <cellStyle name="S5 2 2 6" xfId="1947"/>
    <cellStyle name="S5 2 2 7" xfId="1948"/>
    <cellStyle name="S5 2 2 8" xfId="1949"/>
    <cellStyle name="S5 2 2 9" xfId="1950"/>
    <cellStyle name="S5 2 3" xfId="1951"/>
    <cellStyle name="S5 2 4" xfId="1952"/>
    <cellStyle name="S5 2 5" xfId="1953"/>
    <cellStyle name="S5 2 5 2" xfId="1954"/>
    <cellStyle name="S5 2 5 2 2" xfId="1955"/>
    <cellStyle name="S5 2 5 2 2 2" xfId="1956"/>
    <cellStyle name="S5 2 5 3" xfId="1957"/>
    <cellStyle name="S5 2 6" xfId="1958"/>
    <cellStyle name="S5 2 7" xfId="1959"/>
    <cellStyle name="S5 2 8" xfId="1960"/>
    <cellStyle name="S5 2 9" xfId="1961"/>
    <cellStyle name="S5 2_ДФ" xfId="13460"/>
    <cellStyle name="S5 20" xfId="1962"/>
    <cellStyle name="S5 200" xfId="1963"/>
    <cellStyle name="S5 201" xfId="1964"/>
    <cellStyle name="S5 202" xfId="1965"/>
    <cellStyle name="S5 203" xfId="1966"/>
    <cellStyle name="S5 204" xfId="1967"/>
    <cellStyle name="S5 205" xfId="1968"/>
    <cellStyle name="S5 206" xfId="1969"/>
    <cellStyle name="S5 207" xfId="1970"/>
    <cellStyle name="S5 208" xfId="1971"/>
    <cellStyle name="S5 209" xfId="1972"/>
    <cellStyle name="S5 21" xfId="1973"/>
    <cellStyle name="S5 210" xfId="1974"/>
    <cellStyle name="S5 211" xfId="1975"/>
    <cellStyle name="S5 212" xfId="1976"/>
    <cellStyle name="S5 213" xfId="1977"/>
    <cellStyle name="S5 214" xfId="1978"/>
    <cellStyle name="S5 215" xfId="1979"/>
    <cellStyle name="S5 216" xfId="1980"/>
    <cellStyle name="S5 217" xfId="1981"/>
    <cellStyle name="S5 217 2" xfId="1982"/>
    <cellStyle name="S5 217 2 2" xfId="1983"/>
    <cellStyle name="S5 217 2 2 2" xfId="1984"/>
    <cellStyle name="S5 217 3" xfId="1985"/>
    <cellStyle name="S5 218" xfId="1986"/>
    <cellStyle name="S5 219" xfId="1987"/>
    <cellStyle name="S5 22" xfId="1988"/>
    <cellStyle name="S5 220" xfId="1989"/>
    <cellStyle name="S5 221" xfId="1990"/>
    <cellStyle name="S5 222" xfId="13461"/>
    <cellStyle name="S5 223" xfId="13462"/>
    <cellStyle name="S5 224" xfId="13463"/>
    <cellStyle name="S5 225" xfId="13464"/>
    <cellStyle name="S5 226" xfId="13465"/>
    <cellStyle name="S5 227" xfId="13466"/>
    <cellStyle name="S5 23" xfId="1991"/>
    <cellStyle name="S5 24" xfId="1992"/>
    <cellStyle name="S5 25" xfId="1993"/>
    <cellStyle name="S5 26" xfId="1994"/>
    <cellStyle name="S5 27" xfId="1995"/>
    <cellStyle name="S5 28" xfId="1996"/>
    <cellStyle name="S5 29" xfId="1997"/>
    <cellStyle name="S5 3" xfId="1998"/>
    <cellStyle name="S5 3 2" xfId="13467"/>
    <cellStyle name="S5 30" xfId="1999"/>
    <cellStyle name="S5 31" xfId="2000"/>
    <cellStyle name="S5 32" xfId="2001"/>
    <cellStyle name="S5 33" xfId="2002"/>
    <cellStyle name="S5 34" xfId="2003"/>
    <cellStyle name="S5 35" xfId="2004"/>
    <cellStyle name="S5 36" xfId="2005"/>
    <cellStyle name="S5 37" xfId="2006"/>
    <cellStyle name="S5 38" xfId="2007"/>
    <cellStyle name="S5 39" xfId="2008"/>
    <cellStyle name="S5 4" xfId="2009"/>
    <cellStyle name="S5 4 2" xfId="13468"/>
    <cellStyle name="S5 40" xfId="2010"/>
    <cellStyle name="S5 41" xfId="2011"/>
    <cellStyle name="S5 42" xfId="2012"/>
    <cellStyle name="S5 43" xfId="2013"/>
    <cellStyle name="S5 44" xfId="2014"/>
    <cellStyle name="S5 45" xfId="2015"/>
    <cellStyle name="S5 46" xfId="2016"/>
    <cellStyle name="S5 47" xfId="2017"/>
    <cellStyle name="S5 48" xfId="2018"/>
    <cellStyle name="S5 49" xfId="2019"/>
    <cellStyle name="S5 5" xfId="2020"/>
    <cellStyle name="S5 50" xfId="2021"/>
    <cellStyle name="S5 51" xfId="2022"/>
    <cellStyle name="S5 52" xfId="2023"/>
    <cellStyle name="S5 53" xfId="2024"/>
    <cellStyle name="S5 54" xfId="2025"/>
    <cellStyle name="S5 55" xfId="2026"/>
    <cellStyle name="S5 56" xfId="2027"/>
    <cellStyle name="S5 57" xfId="2028"/>
    <cellStyle name="S5 58" xfId="2029"/>
    <cellStyle name="S5 59" xfId="2030"/>
    <cellStyle name="S5 6" xfId="2031"/>
    <cellStyle name="S5 60" xfId="2032"/>
    <cellStyle name="S5 61" xfId="2033"/>
    <cellStyle name="S5 62" xfId="2034"/>
    <cellStyle name="S5 63" xfId="2035"/>
    <cellStyle name="S5 64" xfId="2036"/>
    <cellStyle name="S5 65" xfId="2037"/>
    <cellStyle name="S5 66" xfId="2038"/>
    <cellStyle name="S5 67" xfId="2039"/>
    <cellStyle name="S5 68" xfId="2040"/>
    <cellStyle name="S5 69" xfId="2041"/>
    <cellStyle name="S5 7" xfId="2042"/>
    <cellStyle name="S5 70" xfId="2043"/>
    <cellStyle name="S5 71" xfId="2044"/>
    <cellStyle name="S5 72" xfId="2045"/>
    <cellStyle name="S5 73" xfId="2046"/>
    <cellStyle name="S5 74" xfId="2047"/>
    <cellStyle name="S5 75" xfId="2048"/>
    <cellStyle name="S5 76" xfId="2049"/>
    <cellStyle name="S5 77" xfId="2050"/>
    <cellStyle name="S5 78" xfId="2051"/>
    <cellStyle name="S5 79" xfId="2052"/>
    <cellStyle name="S5 8" xfId="2053"/>
    <cellStyle name="S5 80" xfId="2054"/>
    <cellStyle name="S5 81" xfId="2055"/>
    <cellStyle name="S5 82" xfId="2056"/>
    <cellStyle name="S5 83" xfId="2057"/>
    <cellStyle name="S5 84" xfId="2058"/>
    <cellStyle name="S5 85" xfId="2059"/>
    <cellStyle name="S5 86" xfId="2060"/>
    <cellStyle name="S5 87" xfId="2061"/>
    <cellStyle name="S5 88" xfId="2062"/>
    <cellStyle name="S5 89" xfId="2063"/>
    <cellStyle name="S5 9" xfId="2064"/>
    <cellStyle name="S5 90" xfId="2065"/>
    <cellStyle name="S5 91" xfId="2066"/>
    <cellStyle name="S5 92" xfId="2067"/>
    <cellStyle name="S5 93" xfId="2068"/>
    <cellStyle name="S5 94" xfId="2069"/>
    <cellStyle name="S5 95" xfId="2070"/>
    <cellStyle name="S5 96" xfId="2071"/>
    <cellStyle name="S5 97" xfId="2072"/>
    <cellStyle name="S5 98" xfId="2073"/>
    <cellStyle name="S5 99" xfId="2074"/>
    <cellStyle name="S5_20.06.2013 - имущество г. Ташкента" xfId="13469"/>
    <cellStyle name="S6" xfId="2075"/>
    <cellStyle name="S6 10" xfId="2076"/>
    <cellStyle name="S6 100" xfId="2077"/>
    <cellStyle name="S6 101" xfId="2078"/>
    <cellStyle name="S6 102" xfId="2079"/>
    <cellStyle name="S6 103" xfId="2080"/>
    <cellStyle name="S6 104" xfId="2081"/>
    <cellStyle name="S6 105" xfId="2082"/>
    <cellStyle name="S6 106" xfId="2083"/>
    <cellStyle name="S6 107" xfId="2084"/>
    <cellStyle name="S6 108" xfId="2085"/>
    <cellStyle name="S6 109" xfId="2086"/>
    <cellStyle name="S6 11" xfId="2087"/>
    <cellStyle name="S6 110" xfId="2088"/>
    <cellStyle name="S6 111" xfId="2089"/>
    <cellStyle name="S6 112" xfId="2090"/>
    <cellStyle name="S6 113" xfId="2091"/>
    <cellStyle name="S6 114" xfId="2092"/>
    <cellStyle name="S6 115" xfId="2093"/>
    <cellStyle name="S6 116" xfId="2094"/>
    <cellStyle name="S6 117" xfId="2095"/>
    <cellStyle name="S6 118" xfId="2096"/>
    <cellStyle name="S6 119" xfId="2097"/>
    <cellStyle name="S6 12" xfId="2098"/>
    <cellStyle name="S6 120" xfId="2099"/>
    <cellStyle name="S6 121" xfId="2100"/>
    <cellStyle name="S6 122" xfId="2101"/>
    <cellStyle name="S6 123" xfId="2102"/>
    <cellStyle name="S6 124" xfId="2103"/>
    <cellStyle name="S6 125" xfId="2104"/>
    <cellStyle name="S6 126" xfId="2105"/>
    <cellStyle name="S6 127" xfId="2106"/>
    <cellStyle name="S6 128" xfId="2107"/>
    <cellStyle name="S6 129" xfId="2108"/>
    <cellStyle name="S6 13" xfId="2109"/>
    <cellStyle name="S6 130" xfId="2110"/>
    <cellStyle name="S6 131" xfId="2111"/>
    <cellStyle name="S6 132" xfId="2112"/>
    <cellStyle name="S6 133" xfId="2113"/>
    <cellStyle name="S6 134" xfId="2114"/>
    <cellStyle name="S6 135" xfId="2115"/>
    <cellStyle name="S6 136" xfId="2116"/>
    <cellStyle name="S6 137" xfId="2117"/>
    <cellStyle name="S6 138" xfId="2118"/>
    <cellStyle name="S6 139" xfId="2119"/>
    <cellStyle name="S6 14" xfId="2120"/>
    <cellStyle name="S6 140" xfId="2121"/>
    <cellStyle name="S6 141" xfId="2122"/>
    <cellStyle name="S6 142" xfId="2123"/>
    <cellStyle name="S6 143" xfId="2124"/>
    <cellStyle name="S6 144" xfId="2125"/>
    <cellStyle name="S6 145" xfId="2126"/>
    <cellStyle name="S6 146" xfId="2127"/>
    <cellStyle name="S6 147" xfId="2128"/>
    <cellStyle name="S6 148" xfId="2129"/>
    <cellStyle name="S6 149" xfId="2130"/>
    <cellStyle name="S6 15" xfId="2131"/>
    <cellStyle name="S6 150" xfId="2132"/>
    <cellStyle name="S6 151" xfId="2133"/>
    <cellStyle name="S6 152" xfId="2134"/>
    <cellStyle name="S6 153" xfId="2135"/>
    <cellStyle name="S6 154" xfId="2136"/>
    <cellStyle name="S6 155" xfId="2137"/>
    <cellStyle name="S6 156" xfId="2138"/>
    <cellStyle name="S6 157" xfId="2139"/>
    <cellStyle name="S6 158" xfId="2140"/>
    <cellStyle name="S6 159" xfId="2141"/>
    <cellStyle name="S6 16" xfId="2142"/>
    <cellStyle name="S6 160" xfId="2143"/>
    <cellStyle name="S6 161" xfId="2144"/>
    <cellStyle name="S6 162" xfId="2145"/>
    <cellStyle name="S6 163" xfId="2146"/>
    <cellStyle name="S6 164" xfId="2147"/>
    <cellStyle name="S6 165" xfId="2148"/>
    <cellStyle name="S6 166" xfId="2149"/>
    <cellStyle name="S6 167" xfId="2150"/>
    <cellStyle name="S6 168" xfId="2151"/>
    <cellStyle name="S6 169" xfId="2152"/>
    <cellStyle name="S6 17" xfId="2153"/>
    <cellStyle name="S6 170" xfId="2154"/>
    <cellStyle name="S6 171" xfId="2155"/>
    <cellStyle name="S6 172" xfId="2156"/>
    <cellStyle name="S6 173" xfId="2157"/>
    <cellStyle name="S6 174" xfId="2158"/>
    <cellStyle name="S6 175" xfId="2159"/>
    <cellStyle name="S6 176" xfId="2160"/>
    <cellStyle name="S6 177" xfId="2161"/>
    <cellStyle name="S6 178" xfId="2162"/>
    <cellStyle name="S6 179" xfId="2163"/>
    <cellStyle name="S6 18" xfId="2164"/>
    <cellStyle name="S6 180" xfId="2165"/>
    <cellStyle name="S6 181" xfId="2166"/>
    <cellStyle name="S6 182" xfId="2167"/>
    <cellStyle name="S6 183" xfId="2168"/>
    <cellStyle name="S6 184" xfId="2169"/>
    <cellStyle name="S6 185" xfId="2170"/>
    <cellStyle name="S6 186" xfId="2171"/>
    <cellStyle name="S6 187" xfId="2172"/>
    <cellStyle name="S6 188" xfId="2173"/>
    <cellStyle name="S6 189" xfId="2174"/>
    <cellStyle name="S6 19" xfId="2175"/>
    <cellStyle name="S6 190" xfId="2176"/>
    <cellStyle name="S6 191" xfId="2177"/>
    <cellStyle name="S6 192" xfId="2178"/>
    <cellStyle name="S6 193" xfId="2179"/>
    <cellStyle name="S6 194" xfId="2180"/>
    <cellStyle name="S6 195" xfId="2181"/>
    <cellStyle name="S6 196" xfId="2182"/>
    <cellStyle name="S6 197" xfId="2183"/>
    <cellStyle name="S6 198" xfId="2184"/>
    <cellStyle name="S6 199" xfId="2185"/>
    <cellStyle name="S6 2" xfId="2186"/>
    <cellStyle name="S6 2 2" xfId="2187"/>
    <cellStyle name="S6 2 2 2" xfId="2188"/>
    <cellStyle name="S6 2 2 2 2" xfId="2189"/>
    <cellStyle name="S6 2 2 2 2 2" xfId="2190"/>
    <cellStyle name="S6 2 2 2 2 2 2" xfId="2191"/>
    <cellStyle name="S6 2 2 2 2 2 2 2" xfId="2192"/>
    <cellStyle name="S6 2 2 2 2 2 2 2 2" xfId="2193"/>
    <cellStyle name="S6 2 2 2 2 2 2 2 2 2" xfId="2194"/>
    <cellStyle name="S6 2 2 2 2 2 2 2 2 2 2" xfId="2195"/>
    <cellStyle name="S6 2 2 2 2 2 2 2 2 2 2 2" xfId="2196"/>
    <cellStyle name="S6 2 2 2 2 2 2 2 2 3" xfId="2197"/>
    <cellStyle name="S6 2 2 2 2 2 2 2 2 4" xfId="2198"/>
    <cellStyle name="S6 2 2 2 2 2 2 2 2 5" xfId="2199"/>
    <cellStyle name="S6 2 2 2 2 2 2 2 3" xfId="2200"/>
    <cellStyle name="S6 2 2 2 2 2 2 2 4" xfId="2201"/>
    <cellStyle name="S6 2 2 2 2 2 2 2 5" xfId="2202"/>
    <cellStyle name="S6 2 2 2 2 2 2 3" xfId="2203"/>
    <cellStyle name="S6 2 2 2 2 2 2 4" xfId="2204"/>
    <cellStyle name="S6 2 2 2 2 2 2 5" xfId="2205"/>
    <cellStyle name="S6 2 2 2 2 2 2 6" xfId="2206"/>
    <cellStyle name="S6 2 2 2 2 2 3" xfId="2207"/>
    <cellStyle name="S6 2 2 2 2 2 4" xfId="2208"/>
    <cellStyle name="S6 2 2 2 2 2 5" xfId="2209"/>
    <cellStyle name="S6 2 2 2 2 2 6" xfId="2210"/>
    <cellStyle name="S6 2 2 2 2 2 7" xfId="2211"/>
    <cellStyle name="S6 2 2 2 2 3" xfId="2212"/>
    <cellStyle name="S6 2 2 2 2 3 2" xfId="2213"/>
    <cellStyle name="S6 2 2 2 2 3 2 2" xfId="2214"/>
    <cellStyle name="S6 2 2 2 2 3 2 2 2" xfId="2215"/>
    <cellStyle name="S6 2 2 2 2 3 3" xfId="2216"/>
    <cellStyle name="S6 2 2 2 2 4" xfId="2217"/>
    <cellStyle name="S6 2 2 2 2 5" xfId="2218"/>
    <cellStyle name="S6 2 2 2 2 6" xfId="2219"/>
    <cellStyle name="S6 2 2 2 2 7" xfId="2220"/>
    <cellStyle name="S6 2 2 2 3" xfId="2221"/>
    <cellStyle name="S6 2 2 2 3 2" xfId="2222"/>
    <cellStyle name="S6 2 2 2 3 2 2" xfId="2223"/>
    <cellStyle name="S6 2 2 2 3 2 2 2" xfId="2224"/>
    <cellStyle name="S6 2 2 2 3 3" xfId="2225"/>
    <cellStyle name="S6 2 2 2 4" xfId="2226"/>
    <cellStyle name="S6 2 2 2 5" xfId="2227"/>
    <cellStyle name="S6 2 2 2 6" xfId="2228"/>
    <cellStyle name="S6 2 2 2 7" xfId="2229"/>
    <cellStyle name="S6 2 2 3" xfId="2230"/>
    <cellStyle name="S6 2 2 4" xfId="2231"/>
    <cellStyle name="S6 2 2 5" xfId="2232"/>
    <cellStyle name="S6 2 2 5 2" xfId="2233"/>
    <cellStyle name="S6 2 2 5 2 2" xfId="2234"/>
    <cellStyle name="S6 2 2 5 2 2 2" xfId="2235"/>
    <cellStyle name="S6 2 2 5 3" xfId="2236"/>
    <cellStyle name="S6 2 2 6" xfId="2237"/>
    <cellStyle name="S6 2 2 7" xfId="2238"/>
    <cellStyle name="S6 2 2 8" xfId="2239"/>
    <cellStyle name="S6 2 2 9" xfId="2240"/>
    <cellStyle name="S6 2 3" xfId="2241"/>
    <cellStyle name="S6 2 4" xfId="2242"/>
    <cellStyle name="S6 2 5" xfId="2243"/>
    <cellStyle name="S6 2 5 2" xfId="2244"/>
    <cellStyle name="S6 2 5 2 2" xfId="2245"/>
    <cellStyle name="S6 2 5 2 2 2" xfId="2246"/>
    <cellStyle name="S6 2 5 3" xfId="2247"/>
    <cellStyle name="S6 2 6" xfId="2248"/>
    <cellStyle name="S6 2 7" xfId="2249"/>
    <cellStyle name="S6 2 8" xfId="2250"/>
    <cellStyle name="S6 2 9" xfId="2251"/>
    <cellStyle name="S6 2_ДФ" xfId="13470"/>
    <cellStyle name="S6 20" xfId="2252"/>
    <cellStyle name="S6 200" xfId="2253"/>
    <cellStyle name="S6 201" xfId="2254"/>
    <cellStyle name="S6 202" xfId="2255"/>
    <cellStyle name="S6 203" xfId="2256"/>
    <cellStyle name="S6 204" xfId="2257"/>
    <cellStyle name="S6 205" xfId="2258"/>
    <cellStyle name="S6 206" xfId="2259"/>
    <cellStyle name="S6 207" xfId="2260"/>
    <cellStyle name="S6 208" xfId="2261"/>
    <cellStyle name="S6 209" xfId="2262"/>
    <cellStyle name="S6 21" xfId="2263"/>
    <cellStyle name="S6 210" xfId="2264"/>
    <cellStyle name="S6 211" xfId="2265"/>
    <cellStyle name="S6 212" xfId="2266"/>
    <cellStyle name="S6 213" xfId="2267"/>
    <cellStyle name="S6 214" xfId="2268"/>
    <cellStyle name="S6 215" xfId="2269"/>
    <cellStyle name="S6 216" xfId="2270"/>
    <cellStyle name="S6 217" xfId="2271"/>
    <cellStyle name="S6 217 2" xfId="2272"/>
    <cellStyle name="S6 217 2 2" xfId="2273"/>
    <cellStyle name="S6 217 2 2 2" xfId="2274"/>
    <cellStyle name="S6 217 3" xfId="2275"/>
    <cellStyle name="S6 218" xfId="2276"/>
    <cellStyle name="S6 219" xfId="2277"/>
    <cellStyle name="S6 22" xfId="2278"/>
    <cellStyle name="S6 220" xfId="2279"/>
    <cellStyle name="S6 221" xfId="2280"/>
    <cellStyle name="S6 222" xfId="13471"/>
    <cellStyle name="S6 223" xfId="13472"/>
    <cellStyle name="S6 224" xfId="13473"/>
    <cellStyle name="S6 225" xfId="13474"/>
    <cellStyle name="S6 226" xfId="13475"/>
    <cellStyle name="S6 227" xfId="13476"/>
    <cellStyle name="S6 23" xfId="2281"/>
    <cellStyle name="S6 24" xfId="2282"/>
    <cellStyle name="S6 25" xfId="2283"/>
    <cellStyle name="S6 26" xfId="2284"/>
    <cellStyle name="S6 27" xfId="2285"/>
    <cellStyle name="S6 28" xfId="2286"/>
    <cellStyle name="S6 29" xfId="2287"/>
    <cellStyle name="S6 3" xfId="2288"/>
    <cellStyle name="S6 3 2" xfId="13477"/>
    <cellStyle name="S6 30" xfId="2289"/>
    <cellStyle name="S6 31" xfId="2290"/>
    <cellStyle name="S6 32" xfId="2291"/>
    <cellStyle name="S6 33" xfId="2292"/>
    <cellStyle name="S6 34" xfId="2293"/>
    <cellStyle name="S6 35" xfId="2294"/>
    <cellStyle name="S6 36" xfId="2295"/>
    <cellStyle name="S6 37" xfId="2296"/>
    <cellStyle name="S6 38" xfId="2297"/>
    <cellStyle name="S6 39" xfId="2298"/>
    <cellStyle name="S6 4" xfId="2299"/>
    <cellStyle name="S6 4 2" xfId="13478"/>
    <cellStyle name="S6 40" xfId="2300"/>
    <cellStyle name="S6 41" xfId="2301"/>
    <cellStyle name="S6 42" xfId="2302"/>
    <cellStyle name="S6 43" xfId="2303"/>
    <cellStyle name="S6 44" xfId="2304"/>
    <cellStyle name="S6 45" xfId="2305"/>
    <cellStyle name="S6 46" xfId="2306"/>
    <cellStyle name="S6 47" xfId="2307"/>
    <cellStyle name="S6 48" xfId="2308"/>
    <cellStyle name="S6 49" xfId="2309"/>
    <cellStyle name="S6 5" xfId="2310"/>
    <cellStyle name="S6 50" xfId="2311"/>
    <cellStyle name="S6 51" xfId="2312"/>
    <cellStyle name="S6 52" xfId="2313"/>
    <cellStyle name="S6 53" xfId="2314"/>
    <cellStyle name="S6 54" xfId="2315"/>
    <cellStyle name="S6 55" xfId="2316"/>
    <cellStyle name="S6 56" xfId="2317"/>
    <cellStyle name="S6 57" xfId="2318"/>
    <cellStyle name="S6 58" xfId="2319"/>
    <cellStyle name="S6 59" xfId="2320"/>
    <cellStyle name="S6 6" xfId="2321"/>
    <cellStyle name="S6 60" xfId="2322"/>
    <cellStyle name="S6 61" xfId="2323"/>
    <cellStyle name="S6 62" xfId="2324"/>
    <cellStyle name="S6 63" xfId="2325"/>
    <cellStyle name="S6 64" xfId="2326"/>
    <cellStyle name="S6 65" xfId="2327"/>
    <cellStyle name="S6 66" xfId="2328"/>
    <cellStyle name="S6 67" xfId="2329"/>
    <cellStyle name="S6 68" xfId="2330"/>
    <cellStyle name="S6 69" xfId="2331"/>
    <cellStyle name="S6 7" xfId="2332"/>
    <cellStyle name="S6 70" xfId="2333"/>
    <cellStyle name="S6 71" xfId="2334"/>
    <cellStyle name="S6 72" xfId="2335"/>
    <cellStyle name="S6 73" xfId="2336"/>
    <cellStyle name="S6 74" xfId="2337"/>
    <cellStyle name="S6 75" xfId="2338"/>
    <cellStyle name="S6 76" xfId="2339"/>
    <cellStyle name="S6 77" xfId="2340"/>
    <cellStyle name="S6 78" xfId="2341"/>
    <cellStyle name="S6 79" xfId="2342"/>
    <cellStyle name="S6 8" xfId="2343"/>
    <cellStyle name="S6 80" xfId="2344"/>
    <cellStyle name="S6 81" xfId="2345"/>
    <cellStyle name="S6 82" xfId="2346"/>
    <cellStyle name="S6 83" xfId="2347"/>
    <cellStyle name="S6 84" xfId="2348"/>
    <cellStyle name="S6 85" xfId="2349"/>
    <cellStyle name="S6 86" xfId="2350"/>
    <cellStyle name="S6 87" xfId="2351"/>
    <cellStyle name="S6 88" xfId="2352"/>
    <cellStyle name="S6 89" xfId="2353"/>
    <cellStyle name="S6 9" xfId="2354"/>
    <cellStyle name="S6 90" xfId="2355"/>
    <cellStyle name="S6 91" xfId="2356"/>
    <cellStyle name="S6 92" xfId="2357"/>
    <cellStyle name="S6 93" xfId="2358"/>
    <cellStyle name="S6 94" xfId="2359"/>
    <cellStyle name="S6 95" xfId="2360"/>
    <cellStyle name="S6 96" xfId="2361"/>
    <cellStyle name="S6 97" xfId="2362"/>
    <cellStyle name="S6 98" xfId="2363"/>
    <cellStyle name="S6 99" xfId="2364"/>
    <cellStyle name="S6_2008" xfId="13479"/>
    <cellStyle name="S7" xfId="2365"/>
    <cellStyle name="S7 10" xfId="2366"/>
    <cellStyle name="S7 100" xfId="2367"/>
    <cellStyle name="S7 101" xfId="2368"/>
    <cellStyle name="S7 102" xfId="2369"/>
    <cellStyle name="S7 103" xfId="2370"/>
    <cellStyle name="S7 104" xfId="2371"/>
    <cellStyle name="S7 105" xfId="2372"/>
    <cellStyle name="S7 106" xfId="2373"/>
    <cellStyle name="S7 107" xfId="2374"/>
    <cellStyle name="S7 108" xfId="2375"/>
    <cellStyle name="S7 109" xfId="2376"/>
    <cellStyle name="S7 11" xfId="2377"/>
    <cellStyle name="S7 110" xfId="2378"/>
    <cellStyle name="S7 111" xfId="2379"/>
    <cellStyle name="S7 112" xfId="2380"/>
    <cellStyle name="S7 113" xfId="2381"/>
    <cellStyle name="S7 114" xfId="2382"/>
    <cellStyle name="S7 115" xfId="2383"/>
    <cellStyle name="S7 116" xfId="2384"/>
    <cellStyle name="S7 117" xfId="2385"/>
    <cellStyle name="S7 118" xfId="2386"/>
    <cellStyle name="S7 119" xfId="2387"/>
    <cellStyle name="S7 12" xfId="2388"/>
    <cellStyle name="S7 120" xfId="2389"/>
    <cellStyle name="S7 121" xfId="2390"/>
    <cellStyle name="S7 122" xfId="2391"/>
    <cellStyle name="S7 123" xfId="2392"/>
    <cellStyle name="S7 124" xfId="2393"/>
    <cellStyle name="S7 125" xfId="2394"/>
    <cellStyle name="S7 126" xfId="2395"/>
    <cellStyle name="S7 127" xfId="2396"/>
    <cellStyle name="S7 128" xfId="2397"/>
    <cellStyle name="S7 129" xfId="2398"/>
    <cellStyle name="S7 13" xfId="2399"/>
    <cellStyle name="S7 130" xfId="2400"/>
    <cellStyle name="S7 131" xfId="2401"/>
    <cellStyle name="S7 132" xfId="2402"/>
    <cellStyle name="S7 133" xfId="2403"/>
    <cellStyle name="S7 134" xfId="2404"/>
    <cellStyle name="S7 135" xfId="2405"/>
    <cellStyle name="S7 136" xfId="2406"/>
    <cellStyle name="S7 137" xfId="2407"/>
    <cellStyle name="S7 138" xfId="2408"/>
    <cellStyle name="S7 139" xfId="2409"/>
    <cellStyle name="S7 14" xfId="2410"/>
    <cellStyle name="S7 140" xfId="2411"/>
    <cellStyle name="S7 141" xfId="2412"/>
    <cellStyle name="S7 142" xfId="2413"/>
    <cellStyle name="S7 143" xfId="2414"/>
    <cellStyle name="S7 144" xfId="2415"/>
    <cellStyle name="S7 145" xfId="2416"/>
    <cellStyle name="S7 146" xfId="2417"/>
    <cellStyle name="S7 147" xfId="2418"/>
    <cellStyle name="S7 148" xfId="2419"/>
    <cellStyle name="S7 149" xfId="2420"/>
    <cellStyle name="S7 15" xfId="2421"/>
    <cellStyle name="S7 150" xfId="2422"/>
    <cellStyle name="S7 151" xfId="2423"/>
    <cellStyle name="S7 152" xfId="2424"/>
    <cellStyle name="S7 153" xfId="2425"/>
    <cellStyle name="S7 154" xfId="2426"/>
    <cellStyle name="S7 155" xfId="2427"/>
    <cellStyle name="S7 156" xfId="2428"/>
    <cellStyle name="S7 157" xfId="2429"/>
    <cellStyle name="S7 158" xfId="2430"/>
    <cellStyle name="S7 159" xfId="2431"/>
    <cellStyle name="S7 16" xfId="2432"/>
    <cellStyle name="S7 160" xfId="2433"/>
    <cellStyle name="S7 161" xfId="2434"/>
    <cellStyle name="S7 162" xfId="2435"/>
    <cellStyle name="S7 163" xfId="2436"/>
    <cellStyle name="S7 164" xfId="2437"/>
    <cellStyle name="S7 165" xfId="2438"/>
    <cellStyle name="S7 166" xfId="2439"/>
    <cellStyle name="S7 167" xfId="2440"/>
    <cellStyle name="S7 168" xfId="2441"/>
    <cellStyle name="S7 169" xfId="2442"/>
    <cellStyle name="S7 17" xfId="2443"/>
    <cellStyle name="S7 170" xfId="2444"/>
    <cellStyle name="S7 171" xfId="2445"/>
    <cellStyle name="S7 172" xfId="2446"/>
    <cellStyle name="S7 173" xfId="2447"/>
    <cellStyle name="S7 174" xfId="2448"/>
    <cellStyle name="S7 175" xfId="2449"/>
    <cellStyle name="S7 176" xfId="2450"/>
    <cellStyle name="S7 177" xfId="2451"/>
    <cellStyle name="S7 178" xfId="2452"/>
    <cellStyle name="S7 179" xfId="2453"/>
    <cellStyle name="S7 18" xfId="2454"/>
    <cellStyle name="S7 180" xfId="2455"/>
    <cellStyle name="S7 181" xfId="2456"/>
    <cellStyle name="S7 182" xfId="2457"/>
    <cellStyle name="S7 183" xfId="2458"/>
    <cellStyle name="S7 184" xfId="2459"/>
    <cellStyle name="S7 185" xfId="2460"/>
    <cellStyle name="S7 186" xfId="2461"/>
    <cellStyle name="S7 187" xfId="2462"/>
    <cellStyle name="S7 188" xfId="2463"/>
    <cellStyle name="S7 189" xfId="2464"/>
    <cellStyle name="S7 19" xfId="2465"/>
    <cellStyle name="S7 190" xfId="2466"/>
    <cellStyle name="S7 191" xfId="2467"/>
    <cellStyle name="S7 192" xfId="2468"/>
    <cellStyle name="S7 193" xfId="2469"/>
    <cellStyle name="S7 194" xfId="2470"/>
    <cellStyle name="S7 195" xfId="2471"/>
    <cellStyle name="S7 196" xfId="2472"/>
    <cellStyle name="S7 197" xfId="2473"/>
    <cellStyle name="S7 198" xfId="2474"/>
    <cellStyle name="S7 199" xfId="2475"/>
    <cellStyle name="S7 2" xfId="2476"/>
    <cellStyle name="S7 2 2" xfId="2477"/>
    <cellStyle name="S7 2 2 2" xfId="2478"/>
    <cellStyle name="S7 2 2 2 2" xfId="2479"/>
    <cellStyle name="S7 2 2 2 2 2" xfId="2480"/>
    <cellStyle name="S7 2 2 2 2 2 2" xfId="2481"/>
    <cellStyle name="S7 2 2 2 2 2 2 2" xfId="2482"/>
    <cellStyle name="S7 2 2 2 2 2 2 2 2" xfId="2483"/>
    <cellStyle name="S7 2 2 2 2 2 2 2 2 2" xfId="2484"/>
    <cellStyle name="S7 2 2 2 2 2 2 2 2 2 2" xfId="2485"/>
    <cellStyle name="S7 2 2 2 2 2 2 2 2 2 2 2" xfId="2486"/>
    <cellStyle name="S7 2 2 2 2 2 2 2 2 3" xfId="2487"/>
    <cellStyle name="S7 2 2 2 2 2 2 2 2 4" xfId="2488"/>
    <cellStyle name="S7 2 2 2 2 2 2 2 2 5" xfId="2489"/>
    <cellStyle name="S7 2 2 2 2 2 2 2 3" xfId="2490"/>
    <cellStyle name="S7 2 2 2 2 2 2 2 4" xfId="2491"/>
    <cellStyle name="S7 2 2 2 2 2 2 2 5" xfId="2492"/>
    <cellStyle name="S7 2 2 2 2 2 2 3" xfId="2493"/>
    <cellStyle name="S7 2 2 2 2 2 2 4" xfId="2494"/>
    <cellStyle name="S7 2 2 2 2 2 2 5" xfId="2495"/>
    <cellStyle name="S7 2 2 2 2 2 2 6" xfId="2496"/>
    <cellStyle name="S7 2 2 2 2 2 3" xfId="2497"/>
    <cellStyle name="S7 2 2 2 2 2 4" xfId="2498"/>
    <cellStyle name="S7 2 2 2 2 2 5" xfId="2499"/>
    <cellStyle name="S7 2 2 2 2 2 6" xfId="2500"/>
    <cellStyle name="S7 2 2 2 2 2 7" xfId="2501"/>
    <cellStyle name="S7 2 2 2 2 3" xfId="2502"/>
    <cellStyle name="S7 2 2 2 2 3 2" xfId="2503"/>
    <cellStyle name="S7 2 2 2 2 3 2 2" xfId="2504"/>
    <cellStyle name="S7 2 2 2 2 3 2 2 2" xfId="2505"/>
    <cellStyle name="S7 2 2 2 2 3 3" xfId="2506"/>
    <cellStyle name="S7 2 2 2 2 4" xfId="2507"/>
    <cellStyle name="S7 2 2 2 2 5" xfId="2508"/>
    <cellStyle name="S7 2 2 2 2 6" xfId="2509"/>
    <cellStyle name="S7 2 2 2 2 7" xfId="2510"/>
    <cellStyle name="S7 2 2 2 3" xfId="2511"/>
    <cellStyle name="S7 2 2 2 3 2" xfId="2512"/>
    <cellStyle name="S7 2 2 2 3 2 2" xfId="2513"/>
    <cellStyle name="S7 2 2 2 3 2 2 2" xfId="2514"/>
    <cellStyle name="S7 2 2 2 3 3" xfId="2515"/>
    <cellStyle name="S7 2 2 2 4" xfId="2516"/>
    <cellStyle name="S7 2 2 2 5" xfId="2517"/>
    <cellStyle name="S7 2 2 2 6" xfId="2518"/>
    <cellStyle name="S7 2 2 2 7" xfId="2519"/>
    <cellStyle name="S7 2 2 3" xfId="2520"/>
    <cellStyle name="S7 2 2 4" xfId="2521"/>
    <cellStyle name="S7 2 2 5" xfId="2522"/>
    <cellStyle name="S7 2 2 5 2" xfId="2523"/>
    <cellStyle name="S7 2 2 5 2 2" xfId="2524"/>
    <cellStyle name="S7 2 2 5 2 2 2" xfId="2525"/>
    <cellStyle name="S7 2 2 5 3" xfId="2526"/>
    <cellStyle name="S7 2 2 6" xfId="2527"/>
    <cellStyle name="S7 2 2 7" xfId="2528"/>
    <cellStyle name="S7 2 2 8" xfId="2529"/>
    <cellStyle name="S7 2 2 9" xfId="2530"/>
    <cellStyle name="S7 2 3" xfId="2531"/>
    <cellStyle name="S7 2 4" xfId="2532"/>
    <cellStyle name="S7 2 5" xfId="2533"/>
    <cellStyle name="S7 2 5 2" xfId="2534"/>
    <cellStyle name="S7 2 5 2 2" xfId="2535"/>
    <cellStyle name="S7 2 5 2 2 2" xfId="2536"/>
    <cellStyle name="S7 2 5 3" xfId="2537"/>
    <cellStyle name="S7 2 6" xfId="2538"/>
    <cellStyle name="S7 2 7" xfId="2539"/>
    <cellStyle name="S7 2 8" xfId="2540"/>
    <cellStyle name="S7 2 9" xfId="2541"/>
    <cellStyle name="S7 2_ДФ" xfId="13480"/>
    <cellStyle name="S7 20" xfId="2542"/>
    <cellStyle name="S7 200" xfId="2543"/>
    <cellStyle name="S7 201" xfId="2544"/>
    <cellStyle name="S7 202" xfId="2545"/>
    <cellStyle name="S7 203" xfId="2546"/>
    <cellStyle name="S7 204" xfId="2547"/>
    <cellStyle name="S7 205" xfId="2548"/>
    <cellStyle name="S7 206" xfId="2549"/>
    <cellStyle name="S7 207" xfId="2550"/>
    <cellStyle name="S7 208" xfId="2551"/>
    <cellStyle name="S7 209" xfId="2552"/>
    <cellStyle name="S7 21" xfId="2553"/>
    <cellStyle name="S7 210" xfId="2554"/>
    <cellStyle name="S7 211" xfId="2555"/>
    <cellStyle name="S7 212" xfId="2556"/>
    <cellStyle name="S7 213" xfId="2557"/>
    <cellStyle name="S7 214" xfId="2558"/>
    <cellStyle name="S7 215" xfId="2559"/>
    <cellStyle name="S7 216" xfId="2560"/>
    <cellStyle name="S7 217" xfId="2561"/>
    <cellStyle name="S7 217 2" xfId="2562"/>
    <cellStyle name="S7 217 2 2" xfId="2563"/>
    <cellStyle name="S7 217 2 2 2" xfId="2564"/>
    <cellStyle name="S7 217 3" xfId="2565"/>
    <cellStyle name="S7 218" xfId="2566"/>
    <cellStyle name="S7 219" xfId="2567"/>
    <cellStyle name="S7 22" xfId="2568"/>
    <cellStyle name="S7 220" xfId="2569"/>
    <cellStyle name="S7 221" xfId="2570"/>
    <cellStyle name="S7 222" xfId="13481"/>
    <cellStyle name="S7 223" xfId="13482"/>
    <cellStyle name="S7 224" xfId="13483"/>
    <cellStyle name="S7 225" xfId="13484"/>
    <cellStyle name="S7 226" xfId="13485"/>
    <cellStyle name="S7 227" xfId="13486"/>
    <cellStyle name="S7 23" xfId="2571"/>
    <cellStyle name="S7 24" xfId="2572"/>
    <cellStyle name="S7 25" xfId="2573"/>
    <cellStyle name="S7 26" xfId="2574"/>
    <cellStyle name="S7 27" xfId="2575"/>
    <cellStyle name="S7 28" xfId="2576"/>
    <cellStyle name="S7 29" xfId="2577"/>
    <cellStyle name="S7 3" xfId="2578"/>
    <cellStyle name="S7 3 2" xfId="13487"/>
    <cellStyle name="S7 30" xfId="2579"/>
    <cellStyle name="S7 31" xfId="2580"/>
    <cellStyle name="S7 32" xfId="2581"/>
    <cellStyle name="S7 33" xfId="2582"/>
    <cellStyle name="S7 34" xfId="2583"/>
    <cellStyle name="S7 35" xfId="2584"/>
    <cellStyle name="S7 36" xfId="2585"/>
    <cellStyle name="S7 37" xfId="2586"/>
    <cellStyle name="S7 38" xfId="2587"/>
    <cellStyle name="S7 39" xfId="2588"/>
    <cellStyle name="S7 4" xfId="2589"/>
    <cellStyle name="S7 4 2" xfId="13488"/>
    <cellStyle name="S7 40" xfId="2590"/>
    <cellStyle name="S7 41" xfId="2591"/>
    <cellStyle name="S7 42" xfId="2592"/>
    <cellStyle name="S7 43" xfId="2593"/>
    <cellStyle name="S7 44" xfId="2594"/>
    <cellStyle name="S7 45" xfId="2595"/>
    <cellStyle name="S7 46" xfId="2596"/>
    <cellStyle name="S7 47" xfId="2597"/>
    <cellStyle name="S7 48" xfId="2598"/>
    <cellStyle name="S7 49" xfId="2599"/>
    <cellStyle name="S7 5" xfId="2600"/>
    <cellStyle name="S7 50" xfId="2601"/>
    <cellStyle name="S7 51" xfId="2602"/>
    <cellStyle name="S7 52" xfId="2603"/>
    <cellStyle name="S7 53" xfId="2604"/>
    <cellStyle name="S7 54" xfId="2605"/>
    <cellStyle name="S7 55" xfId="2606"/>
    <cellStyle name="S7 56" xfId="2607"/>
    <cellStyle name="S7 57" xfId="2608"/>
    <cellStyle name="S7 58" xfId="2609"/>
    <cellStyle name="S7 59" xfId="2610"/>
    <cellStyle name="S7 6" xfId="2611"/>
    <cellStyle name="S7 60" xfId="2612"/>
    <cellStyle name="S7 61" xfId="2613"/>
    <cellStyle name="S7 62" xfId="2614"/>
    <cellStyle name="S7 63" xfId="2615"/>
    <cellStyle name="S7 64" xfId="2616"/>
    <cellStyle name="S7 65" xfId="2617"/>
    <cellStyle name="S7 66" xfId="2618"/>
    <cellStyle name="S7 67" xfId="2619"/>
    <cellStyle name="S7 68" xfId="2620"/>
    <cellStyle name="S7 69" xfId="2621"/>
    <cellStyle name="S7 7" xfId="2622"/>
    <cellStyle name="S7 70" xfId="2623"/>
    <cellStyle name="S7 71" xfId="2624"/>
    <cellStyle name="S7 72" xfId="2625"/>
    <cellStyle name="S7 73" xfId="2626"/>
    <cellStyle name="S7 74" xfId="2627"/>
    <cellStyle name="S7 75" xfId="2628"/>
    <cellStyle name="S7 76" xfId="2629"/>
    <cellStyle name="S7 77" xfId="2630"/>
    <cellStyle name="S7 78" xfId="2631"/>
    <cellStyle name="S7 79" xfId="2632"/>
    <cellStyle name="S7 8" xfId="2633"/>
    <cellStyle name="S7 80" xfId="2634"/>
    <cellStyle name="S7 81" xfId="2635"/>
    <cellStyle name="S7 82" xfId="2636"/>
    <cellStyle name="S7 83" xfId="2637"/>
    <cellStyle name="S7 84" xfId="2638"/>
    <cellStyle name="S7 85" xfId="2639"/>
    <cellStyle name="S7 86" xfId="2640"/>
    <cellStyle name="S7 87" xfId="2641"/>
    <cellStyle name="S7 88" xfId="2642"/>
    <cellStyle name="S7 89" xfId="2643"/>
    <cellStyle name="S7 9" xfId="2644"/>
    <cellStyle name="S7 90" xfId="2645"/>
    <cellStyle name="S7 91" xfId="2646"/>
    <cellStyle name="S7 92" xfId="2647"/>
    <cellStyle name="S7 93" xfId="2648"/>
    <cellStyle name="S7 94" xfId="2649"/>
    <cellStyle name="S7 95" xfId="2650"/>
    <cellStyle name="S7 96" xfId="2651"/>
    <cellStyle name="S7 97" xfId="2652"/>
    <cellStyle name="S7 98" xfId="2653"/>
    <cellStyle name="S7 99" xfId="2654"/>
    <cellStyle name="S7_20.06.2013 - имущество г. Ташкента" xfId="13489"/>
    <cellStyle name="S8" xfId="2655"/>
    <cellStyle name="S8 10" xfId="2656"/>
    <cellStyle name="S8 100" xfId="2657"/>
    <cellStyle name="S8 101" xfId="2658"/>
    <cellStyle name="S8 102" xfId="2659"/>
    <cellStyle name="S8 103" xfId="2660"/>
    <cellStyle name="S8 104" xfId="2661"/>
    <cellStyle name="S8 105" xfId="2662"/>
    <cellStyle name="S8 106" xfId="2663"/>
    <cellStyle name="S8 107" xfId="2664"/>
    <cellStyle name="S8 108" xfId="2665"/>
    <cellStyle name="S8 109" xfId="2666"/>
    <cellStyle name="S8 11" xfId="2667"/>
    <cellStyle name="S8 110" xfId="2668"/>
    <cellStyle name="S8 111" xfId="2669"/>
    <cellStyle name="S8 112" xfId="2670"/>
    <cellStyle name="S8 113" xfId="2671"/>
    <cellStyle name="S8 114" xfId="2672"/>
    <cellStyle name="S8 115" xfId="2673"/>
    <cellStyle name="S8 116" xfId="2674"/>
    <cellStyle name="S8 117" xfId="2675"/>
    <cellStyle name="S8 118" xfId="2676"/>
    <cellStyle name="S8 119" xfId="2677"/>
    <cellStyle name="S8 12" xfId="2678"/>
    <cellStyle name="S8 120" xfId="2679"/>
    <cellStyle name="S8 121" xfId="2680"/>
    <cellStyle name="S8 122" xfId="2681"/>
    <cellStyle name="S8 123" xfId="2682"/>
    <cellStyle name="S8 124" xfId="2683"/>
    <cellStyle name="S8 125" xfId="2684"/>
    <cellStyle name="S8 126" xfId="2685"/>
    <cellStyle name="S8 127" xfId="2686"/>
    <cellStyle name="S8 128" xfId="2687"/>
    <cellStyle name="S8 129" xfId="2688"/>
    <cellStyle name="S8 13" xfId="2689"/>
    <cellStyle name="S8 130" xfId="2690"/>
    <cellStyle name="S8 131" xfId="2691"/>
    <cellStyle name="S8 132" xfId="2692"/>
    <cellStyle name="S8 133" xfId="2693"/>
    <cellStyle name="S8 134" xfId="2694"/>
    <cellStyle name="S8 135" xfId="2695"/>
    <cellStyle name="S8 136" xfId="2696"/>
    <cellStyle name="S8 137" xfId="2697"/>
    <cellStyle name="S8 138" xfId="2698"/>
    <cellStyle name="S8 139" xfId="2699"/>
    <cellStyle name="S8 14" xfId="2700"/>
    <cellStyle name="S8 140" xfId="2701"/>
    <cellStyle name="S8 141" xfId="2702"/>
    <cellStyle name="S8 142" xfId="2703"/>
    <cellStyle name="S8 143" xfId="2704"/>
    <cellStyle name="S8 144" xfId="2705"/>
    <cellStyle name="S8 145" xfId="2706"/>
    <cellStyle name="S8 146" xfId="2707"/>
    <cellStyle name="S8 147" xfId="2708"/>
    <cellStyle name="S8 148" xfId="2709"/>
    <cellStyle name="S8 149" xfId="2710"/>
    <cellStyle name="S8 15" xfId="2711"/>
    <cellStyle name="S8 150" xfId="2712"/>
    <cellStyle name="S8 151" xfId="2713"/>
    <cellStyle name="S8 152" xfId="2714"/>
    <cellStyle name="S8 153" xfId="2715"/>
    <cellStyle name="S8 154" xfId="2716"/>
    <cellStyle name="S8 155" xfId="2717"/>
    <cellStyle name="S8 156" xfId="2718"/>
    <cellStyle name="S8 157" xfId="2719"/>
    <cellStyle name="S8 158" xfId="2720"/>
    <cellStyle name="S8 159" xfId="2721"/>
    <cellStyle name="S8 16" xfId="2722"/>
    <cellStyle name="S8 160" xfId="2723"/>
    <cellStyle name="S8 161" xfId="2724"/>
    <cellStyle name="S8 162" xfId="2725"/>
    <cellStyle name="S8 163" xfId="2726"/>
    <cellStyle name="S8 164" xfId="2727"/>
    <cellStyle name="S8 165" xfId="2728"/>
    <cellStyle name="S8 166" xfId="2729"/>
    <cellStyle name="S8 167" xfId="2730"/>
    <cellStyle name="S8 168" xfId="2731"/>
    <cellStyle name="S8 169" xfId="2732"/>
    <cellStyle name="S8 17" xfId="2733"/>
    <cellStyle name="S8 170" xfId="2734"/>
    <cellStyle name="S8 171" xfId="2735"/>
    <cellStyle name="S8 172" xfId="2736"/>
    <cellStyle name="S8 173" xfId="2737"/>
    <cellStyle name="S8 174" xfId="2738"/>
    <cellStyle name="S8 175" xfId="2739"/>
    <cellStyle name="S8 176" xfId="2740"/>
    <cellStyle name="S8 177" xfId="2741"/>
    <cellStyle name="S8 178" xfId="2742"/>
    <cellStyle name="S8 179" xfId="2743"/>
    <cellStyle name="S8 18" xfId="2744"/>
    <cellStyle name="S8 180" xfId="2745"/>
    <cellStyle name="S8 181" xfId="2746"/>
    <cellStyle name="S8 182" xfId="2747"/>
    <cellStyle name="S8 183" xfId="2748"/>
    <cellStyle name="S8 184" xfId="2749"/>
    <cellStyle name="S8 185" xfId="2750"/>
    <cellStyle name="S8 186" xfId="2751"/>
    <cellStyle name="S8 187" xfId="2752"/>
    <cellStyle name="S8 188" xfId="2753"/>
    <cellStyle name="S8 189" xfId="2754"/>
    <cellStyle name="S8 19" xfId="2755"/>
    <cellStyle name="S8 190" xfId="2756"/>
    <cellStyle name="S8 191" xfId="2757"/>
    <cellStyle name="S8 192" xfId="2758"/>
    <cellStyle name="S8 193" xfId="2759"/>
    <cellStyle name="S8 194" xfId="2760"/>
    <cellStyle name="S8 195" xfId="2761"/>
    <cellStyle name="S8 196" xfId="2762"/>
    <cellStyle name="S8 197" xfId="2763"/>
    <cellStyle name="S8 198" xfId="2764"/>
    <cellStyle name="S8 199" xfId="2765"/>
    <cellStyle name="S8 2" xfId="2766"/>
    <cellStyle name="S8 2 2" xfId="2767"/>
    <cellStyle name="S8 2 2 2" xfId="2768"/>
    <cellStyle name="S8 2 2 2 2" xfId="2769"/>
    <cellStyle name="S8 2 2 2 2 2" xfId="2770"/>
    <cellStyle name="S8 2 2 2 2 2 2" xfId="2771"/>
    <cellStyle name="S8 2 2 2 2 2 2 2" xfId="2772"/>
    <cellStyle name="S8 2 2 2 2 2 2 2 2" xfId="2773"/>
    <cellStyle name="S8 2 2 2 2 2 2 2 2 2" xfId="2774"/>
    <cellStyle name="S8 2 2 2 2 2 2 2 2 2 2" xfId="2775"/>
    <cellStyle name="S8 2 2 2 2 2 2 2 2 2 2 2" xfId="2776"/>
    <cellStyle name="S8 2 2 2 2 2 2 2 2 3" xfId="2777"/>
    <cellStyle name="S8 2 2 2 2 2 2 2 2 4" xfId="2778"/>
    <cellStyle name="S8 2 2 2 2 2 2 2 2 5" xfId="2779"/>
    <cellStyle name="S8 2 2 2 2 2 2 2 3" xfId="2780"/>
    <cellStyle name="S8 2 2 2 2 2 2 2 4" xfId="2781"/>
    <cellStyle name="S8 2 2 2 2 2 2 2 5" xfId="2782"/>
    <cellStyle name="S8 2 2 2 2 2 2 3" xfId="2783"/>
    <cellStyle name="S8 2 2 2 2 2 2 4" xfId="2784"/>
    <cellStyle name="S8 2 2 2 2 2 2 5" xfId="2785"/>
    <cellStyle name="S8 2 2 2 2 2 2 6" xfId="2786"/>
    <cellStyle name="S8 2 2 2 2 2 3" xfId="2787"/>
    <cellStyle name="S8 2 2 2 2 2 4" xfId="2788"/>
    <cellStyle name="S8 2 2 2 2 2 5" xfId="2789"/>
    <cellStyle name="S8 2 2 2 2 2 6" xfId="2790"/>
    <cellStyle name="S8 2 2 2 2 2 7" xfId="2791"/>
    <cellStyle name="S8 2 2 2 2 3" xfId="2792"/>
    <cellStyle name="S8 2 2 2 2 3 2" xfId="2793"/>
    <cellStyle name="S8 2 2 2 2 3 2 2" xfId="2794"/>
    <cellStyle name="S8 2 2 2 2 3 2 2 2" xfId="2795"/>
    <cellStyle name="S8 2 2 2 2 3 3" xfId="2796"/>
    <cellStyle name="S8 2 2 2 2 4" xfId="2797"/>
    <cellStyle name="S8 2 2 2 2 5" xfId="2798"/>
    <cellStyle name="S8 2 2 2 2 6" xfId="2799"/>
    <cellStyle name="S8 2 2 2 2 7" xfId="2800"/>
    <cellStyle name="S8 2 2 2 3" xfId="2801"/>
    <cellStyle name="S8 2 2 2 3 2" xfId="2802"/>
    <cellStyle name="S8 2 2 2 3 2 2" xfId="2803"/>
    <cellStyle name="S8 2 2 2 3 2 2 2" xfId="2804"/>
    <cellStyle name="S8 2 2 2 3 3" xfId="2805"/>
    <cellStyle name="S8 2 2 2 4" xfId="2806"/>
    <cellStyle name="S8 2 2 2 5" xfId="2807"/>
    <cellStyle name="S8 2 2 2 6" xfId="2808"/>
    <cellStyle name="S8 2 2 2 7" xfId="2809"/>
    <cellStyle name="S8 2 2 3" xfId="2810"/>
    <cellStyle name="S8 2 2 4" xfId="2811"/>
    <cellStyle name="S8 2 2 5" xfId="2812"/>
    <cellStyle name="S8 2 2 5 2" xfId="2813"/>
    <cellStyle name="S8 2 2 5 2 2" xfId="2814"/>
    <cellStyle name="S8 2 2 5 2 2 2" xfId="2815"/>
    <cellStyle name="S8 2 2 5 3" xfId="2816"/>
    <cellStyle name="S8 2 2 6" xfId="2817"/>
    <cellStyle name="S8 2 2 7" xfId="2818"/>
    <cellStyle name="S8 2 2 8" xfId="2819"/>
    <cellStyle name="S8 2 2 9" xfId="2820"/>
    <cellStyle name="S8 2 3" xfId="2821"/>
    <cellStyle name="S8 2 4" xfId="2822"/>
    <cellStyle name="S8 2 5" xfId="2823"/>
    <cellStyle name="S8 2 5 2" xfId="2824"/>
    <cellStyle name="S8 2 5 2 2" xfId="2825"/>
    <cellStyle name="S8 2 5 2 2 2" xfId="2826"/>
    <cellStyle name="S8 2 5 3" xfId="2827"/>
    <cellStyle name="S8 2 6" xfId="2828"/>
    <cellStyle name="S8 2 7" xfId="2829"/>
    <cellStyle name="S8 2 8" xfId="2830"/>
    <cellStyle name="S8 2 9" xfId="2831"/>
    <cellStyle name="S8 2_ДФ" xfId="13490"/>
    <cellStyle name="S8 20" xfId="2832"/>
    <cellStyle name="S8 200" xfId="2833"/>
    <cellStyle name="S8 201" xfId="2834"/>
    <cellStyle name="S8 202" xfId="2835"/>
    <cellStyle name="S8 203" xfId="2836"/>
    <cellStyle name="S8 204" xfId="2837"/>
    <cellStyle name="S8 205" xfId="2838"/>
    <cellStyle name="S8 206" xfId="2839"/>
    <cellStyle name="S8 207" xfId="2840"/>
    <cellStyle name="S8 208" xfId="2841"/>
    <cellStyle name="S8 209" xfId="2842"/>
    <cellStyle name="S8 21" xfId="2843"/>
    <cellStyle name="S8 210" xfId="2844"/>
    <cellStyle name="S8 211" xfId="2845"/>
    <cellStyle name="S8 212" xfId="2846"/>
    <cellStyle name="S8 213" xfId="2847"/>
    <cellStyle name="S8 214" xfId="2848"/>
    <cellStyle name="S8 215" xfId="2849"/>
    <cellStyle name="S8 216" xfId="2850"/>
    <cellStyle name="S8 217" xfId="2851"/>
    <cellStyle name="S8 217 2" xfId="2852"/>
    <cellStyle name="S8 217 2 2" xfId="2853"/>
    <cellStyle name="S8 217 2 2 2" xfId="2854"/>
    <cellStyle name="S8 217 3" xfId="2855"/>
    <cellStyle name="S8 218" xfId="2856"/>
    <cellStyle name="S8 219" xfId="2857"/>
    <cellStyle name="S8 22" xfId="2858"/>
    <cellStyle name="S8 220" xfId="2859"/>
    <cellStyle name="S8 221" xfId="2860"/>
    <cellStyle name="S8 222" xfId="13491"/>
    <cellStyle name="S8 223" xfId="13492"/>
    <cellStyle name="S8 224" xfId="13493"/>
    <cellStyle name="S8 225" xfId="13494"/>
    <cellStyle name="S8 226" xfId="13495"/>
    <cellStyle name="S8 227" xfId="13496"/>
    <cellStyle name="S8 23" xfId="2861"/>
    <cellStyle name="S8 24" xfId="2862"/>
    <cellStyle name="S8 25" xfId="2863"/>
    <cellStyle name="S8 26" xfId="2864"/>
    <cellStyle name="S8 27" xfId="2865"/>
    <cellStyle name="S8 28" xfId="2866"/>
    <cellStyle name="S8 29" xfId="2867"/>
    <cellStyle name="S8 3" xfId="2868"/>
    <cellStyle name="S8 3 2" xfId="13497"/>
    <cellStyle name="S8 30" xfId="2869"/>
    <cellStyle name="S8 31" xfId="2870"/>
    <cellStyle name="S8 32" xfId="2871"/>
    <cellStyle name="S8 33" xfId="2872"/>
    <cellStyle name="S8 34" xfId="2873"/>
    <cellStyle name="S8 35" xfId="2874"/>
    <cellStyle name="S8 36" xfId="2875"/>
    <cellStyle name="S8 37" xfId="2876"/>
    <cellStyle name="S8 38" xfId="2877"/>
    <cellStyle name="S8 39" xfId="2878"/>
    <cellStyle name="S8 4" xfId="2879"/>
    <cellStyle name="S8 4 2" xfId="13498"/>
    <cellStyle name="S8 40" xfId="2880"/>
    <cellStyle name="S8 41" xfId="2881"/>
    <cellStyle name="S8 42" xfId="2882"/>
    <cellStyle name="S8 43" xfId="2883"/>
    <cellStyle name="S8 44" xfId="2884"/>
    <cellStyle name="S8 45" xfId="2885"/>
    <cellStyle name="S8 46" xfId="2886"/>
    <cellStyle name="S8 47" xfId="2887"/>
    <cellStyle name="S8 48" xfId="2888"/>
    <cellStyle name="S8 49" xfId="2889"/>
    <cellStyle name="S8 5" xfId="2890"/>
    <cellStyle name="S8 50" xfId="2891"/>
    <cellStyle name="S8 51" xfId="2892"/>
    <cellStyle name="S8 52" xfId="2893"/>
    <cellStyle name="S8 53" xfId="2894"/>
    <cellStyle name="S8 54" xfId="2895"/>
    <cellStyle name="S8 55" xfId="2896"/>
    <cellStyle name="S8 56" xfId="2897"/>
    <cellStyle name="S8 57" xfId="2898"/>
    <cellStyle name="S8 58" xfId="2899"/>
    <cellStyle name="S8 59" xfId="2900"/>
    <cellStyle name="S8 6" xfId="2901"/>
    <cellStyle name="S8 60" xfId="2902"/>
    <cellStyle name="S8 61" xfId="2903"/>
    <cellStyle name="S8 62" xfId="2904"/>
    <cellStyle name="S8 63" xfId="2905"/>
    <cellStyle name="S8 64" xfId="2906"/>
    <cellStyle name="S8 65" xfId="2907"/>
    <cellStyle name="S8 66" xfId="2908"/>
    <cellStyle name="S8 67" xfId="2909"/>
    <cellStyle name="S8 68" xfId="2910"/>
    <cellStyle name="S8 69" xfId="2911"/>
    <cellStyle name="S8 7" xfId="2912"/>
    <cellStyle name="S8 70" xfId="2913"/>
    <cellStyle name="S8 71" xfId="2914"/>
    <cellStyle name="S8 72" xfId="2915"/>
    <cellStyle name="S8 73" xfId="2916"/>
    <cellStyle name="S8 74" xfId="2917"/>
    <cellStyle name="S8 75" xfId="2918"/>
    <cellStyle name="S8 76" xfId="2919"/>
    <cellStyle name="S8 77" xfId="2920"/>
    <cellStyle name="S8 78" xfId="2921"/>
    <cellStyle name="S8 79" xfId="2922"/>
    <cellStyle name="S8 8" xfId="2923"/>
    <cellStyle name="S8 80" xfId="2924"/>
    <cellStyle name="S8 81" xfId="2925"/>
    <cellStyle name="S8 82" xfId="2926"/>
    <cellStyle name="S8 83" xfId="2927"/>
    <cellStyle name="S8 84" xfId="2928"/>
    <cellStyle name="S8 85" xfId="2929"/>
    <cellStyle name="S8 86" xfId="2930"/>
    <cellStyle name="S8 87" xfId="2931"/>
    <cellStyle name="S8 88" xfId="2932"/>
    <cellStyle name="S8 89" xfId="2933"/>
    <cellStyle name="S8 9" xfId="2934"/>
    <cellStyle name="S8 90" xfId="2935"/>
    <cellStyle name="S8 91" xfId="2936"/>
    <cellStyle name="S8 92" xfId="2937"/>
    <cellStyle name="S8 93" xfId="2938"/>
    <cellStyle name="S8 94" xfId="2939"/>
    <cellStyle name="S8 95" xfId="2940"/>
    <cellStyle name="S8 96" xfId="2941"/>
    <cellStyle name="S8 97" xfId="2942"/>
    <cellStyle name="S8 98" xfId="2943"/>
    <cellStyle name="S8 99" xfId="2944"/>
    <cellStyle name="S8_20.06.2013 - имущество г. Ташкента" xfId="13499"/>
    <cellStyle name="S9" xfId="2945"/>
    <cellStyle name="S9 10" xfId="2946"/>
    <cellStyle name="S9 100" xfId="2947"/>
    <cellStyle name="S9 101" xfId="2948"/>
    <cellStyle name="S9 102" xfId="2949"/>
    <cellStyle name="S9 103" xfId="2950"/>
    <cellStyle name="S9 104" xfId="2951"/>
    <cellStyle name="S9 105" xfId="2952"/>
    <cellStyle name="S9 106" xfId="2953"/>
    <cellStyle name="S9 107" xfId="2954"/>
    <cellStyle name="S9 108" xfId="2955"/>
    <cellStyle name="S9 109" xfId="2956"/>
    <cellStyle name="S9 11" xfId="2957"/>
    <cellStyle name="S9 110" xfId="2958"/>
    <cellStyle name="S9 111" xfId="2959"/>
    <cellStyle name="S9 112" xfId="2960"/>
    <cellStyle name="S9 113" xfId="2961"/>
    <cellStyle name="S9 114" xfId="2962"/>
    <cellStyle name="S9 115" xfId="2963"/>
    <cellStyle name="S9 116" xfId="2964"/>
    <cellStyle name="S9 117" xfId="2965"/>
    <cellStyle name="S9 118" xfId="2966"/>
    <cellStyle name="S9 119" xfId="2967"/>
    <cellStyle name="S9 12" xfId="2968"/>
    <cellStyle name="S9 120" xfId="2969"/>
    <cellStyle name="S9 121" xfId="2970"/>
    <cellStyle name="S9 122" xfId="2971"/>
    <cellStyle name="S9 123" xfId="2972"/>
    <cellStyle name="S9 124" xfId="2973"/>
    <cellStyle name="S9 125" xfId="2974"/>
    <cellStyle name="S9 126" xfId="2975"/>
    <cellStyle name="S9 127" xfId="2976"/>
    <cellStyle name="S9 128" xfId="2977"/>
    <cellStyle name="S9 129" xfId="2978"/>
    <cellStyle name="S9 13" xfId="2979"/>
    <cellStyle name="S9 130" xfId="2980"/>
    <cellStyle name="S9 131" xfId="2981"/>
    <cellStyle name="S9 132" xfId="2982"/>
    <cellStyle name="S9 133" xfId="2983"/>
    <cellStyle name="S9 134" xfId="2984"/>
    <cellStyle name="S9 135" xfId="2985"/>
    <cellStyle name="S9 136" xfId="2986"/>
    <cellStyle name="S9 137" xfId="2987"/>
    <cellStyle name="S9 138" xfId="2988"/>
    <cellStyle name="S9 139" xfId="2989"/>
    <cellStyle name="S9 14" xfId="2990"/>
    <cellStyle name="S9 140" xfId="2991"/>
    <cellStyle name="S9 141" xfId="2992"/>
    <cellStyle name="S9 142" xfId="2993"/>
    <cellStyle name="S9 143" xfId="2994"/>
    <cellStyle name="S9 144" xfId="2995"/>
    <cellStyle name="S9 145" xfId="2996"/>
    <cellStyle name="S9 146" xfId="2997"/>
    <cellStyle name="S9 147" xfId="2998"/>
    <cellStyle name="S9 148" xfId="2999"/>
    <cellStyle name="S9 149" xfId="3000"/>
    <cellStyle name="S9 15" xfId="3001"/>
    <cellStyle name="S9 150" xfId="3002"/>
    <cellStyle name="S9 151" xfId="3003"/>
    <cellStyle name="S9 152" xfId="3004"/>
    <cellStyle name="S9 153" xfId="3005"/>
    <cellStyle name="S9 154" xfId="3006"/>
    <cellStyle name="S9 155" xfId="3007"/>
    <cellStyle name="S9 156" xfId="3008"/>
    <cellStyle name="S9 157" xfId="3009"/>
    <cellStyle name="S9 158" xfId="3010"/>
    <cellStyle name="S9 159" xfId="3011"/>
    <cellStyle name="S9 16" xfId="3012"/>
    <cellStyle name="S9 160" xfId="3013"/>
    <cellStyle name="S9 161" xfId="3014"/>
    <cellStyle name="S9 162" xfId="3015"/>
    <cellStyle name="S9 163" xfId="3016"/>
    <cellStyle name="S9 164" xfId="3017"/>
    <cellStyle name="S9 165" xfId="3018"/>
    <cellStyle name="S9 166" xfId="3019"/>
    <cellStyle name="S9 167" xfId="3020"/>
    <cellStyle name="S9 168" xfId="3021"/>
    <cellStyle name="S9 169" xfId="3022"/>
    <cellStyle name="S9 17" xfId="3023"/>
    <cellStyle name="S9 170" xfId="3024"/>
    <cellStyle name="S9 171" xfId="3025"/>
    <cellStyle name="S9 172" xfId="3026"/>
    <cellStyle name="S9 173" xfId="3027"/>
    <cellStyle name="S9 174" xfId="3028"/>
    <cellStyle name="S9 175" xfId="3029"/>
    <cellStyle name="S9 176" xfId="3030"/>
    <cellStyle name="S9 177" xfId="3031"/>
    <cellStyle name="S9 178" xfId="3032"/>
    <cellStyle name="S9 179" xfId="3033"/>
    <cellStyle name="S9 18" xfId="3034"/>
    <cellStyle name="S9 180" xfId="3035"/>
    <cellStyle name="S9 181" xfId="3036"/>
    <cellStyle name="S9 182" xfId="3037"/>
    <cellStyle name="S9 183" xfId="3038"/>
    <cellStyle name="S9 184" xfId="3039"/>
    <cellStyle name="S9 185" xfId="3040"/>
    <cellStyle name="S9 186" xfId="3041"/>
    <cellStyle name="S9 187" xfId="3042"/>
    <cellStyle name="S9 188" xfId="3043"/>
    <cellStyle name="S9 189" xfId="3044"/>
    <cellStyle name="S9 19" xfId="3045"/>
    <cellStyle name="S9 190" xfId="3046"/>
    <cellStyle name="S9 191" xfId="3047"/>
    <cellStyle name="S9 192" xfId="3048"/>
    <cellStyle name="S9 193" xfId="3049"/>
    <cellStyle name="S9 194" xfId="3050"/>
    <cellStyle name="S9 195" xfId="3051"/>
    <cellStyle name="S9 196" xfId="3052"/>
    <cellStyle name="S9 197" xfId="3053"/>
    <cellStyle name="S9 198" xfId="3054"/>
    <cellStyle name="S9 199" xfId="3055"/>
    <cellStyle name="S9 2" xfId="3056"/>
    <cellStyle name="S9 2 2" xfId="3057"/>
    <cellStyle name="S9 2 2 2" xfId="3058"/>
    <cellStyle name="S9 2 2 2 2" xfId="3059"/>
    <cellStyle name="S9 2 2 2 2 2" xfId="3060"/>
    <cellStyle name="S9 2 2 2 2 2 2" xfId="3061"/>
    <cellStyle name="S9 2 2 2 2 2 2 2" xfId="3062"/>
    <cellStyle name="S9 2 2 2 2 2 2 2 2" xfId="3063"/>
    <cellStyle name="S9 2 2 2 2 2 2 2 2 2" xfId="3064"/>
    <cellStyle name="S9 2 2 2 2 2 2 2 2 2 2" xfId="3065"/>
    <cellStyle name="S9 2 2 2 2 2 2 2 2 2 2 2" xfId="3066"/>
    <cellStyle name="S9 2 2 2 2 2 2 2 2 3" xfId="3067"/>
    <cellStyle name="S9 2 2 2 2 2 2 2 2 4" xfId="3068"/>
    <cellStyle name="S9 2 2 2 2 2 2 2 2 5" xfId="3069"/>
    <cellStyle name="S9 2 2 2 2 2 2 2 3" xfId="3070"/>
    <cellStyle name="S9 2 2 2 2 2 2 2 4" xfId="3071"/>
    <cellStyle name="S9 2 2 2 2 2 2 2 5" xfId="3072"/>
    <cellStyle name="S9 2 2 2 2 2 2 3" xfId="3073"/>
    <cellStyle name="S9 2 2 2 2 2 2 4" xfId="3074"/>
    <cellStyle name="S9 2 2 2 2 2 2 5" xfId="3075"/>
    <cellStyle name="S9 2 2 2 2 2 2 6" xfId="3076"/>
    <cellStyle name="S9 2 2 2 2 2 3" xfId="3077"/>
    <cellStyle name="S9 2 2 2 2 2 4" xfId="3078"/>
    <cellStyle name="S9 2 2 2 2 2 5" xfId="3079"/>
    <cellStyle name="S9 2 2 2 2 2 6" xfId="3080"/>
    <cellStyle name="S9 2 2 2 2 2 7" xfId="3081"/>
    <cellStyle name="S9 2 2 2 2 3" xfId="3082"/>
    <cellStyle name="S9 2 2 2 2 3 2" xfId="3083"/>
    <cellStyle name="S9 2 2 2 2 3 2 2" xfId="3084"/>
    <cellStyle name="S9 2 2 2 2 3 2 2 2" xfId="3085"/>
    <cellStyle name="S9 2 2 2 2 3 3" xfId="3086"/>
    <cellStyle name="S9 2 2 2 2 4" xfId="3087"/>
    <cellStyle name="S9 2 2 2 2 5" xfId="3088"/>
    <cellStyle name="S9 2 2 2 2 6" xfId="3089"/>
    <cellStyle name="S9 2 2 2 2 7" xfId="3090"/>
    <cellStyle name="S9 2 2 2 3" xfId="3091"/>
    <cellStyle name="S9 2 2 2 3 2" xfId="3092"/>
    <cellStyle name="S9 2 2 2 3 2 2" xfId="3093"/>
    <cellStyle name="S9 2 2 2 3 2 2 2" xfId="3094"/>
    <cellStyle name="S9 2 2 2 3 3" xfId="3095"/>
    <cellStyle name="S9 2 2 2 4" xfId="3096"/>
    <cellStyle name="S9 2 2 2 5" xfId="3097"/>
    <cellStyle name="S9 2 2 2 6" xfId="3098"/>
    <cellStyle name="S9 2 2 2 7" xfId="3099"/>
    <cellStyle name="S9 2 2 3" xfId="3100"/>
    <cellStyle name="S9 2 2 4" xfId="3101"/>
    <cellStyle name="S9 2 2 5" xfId="3102"/>
    <cellStyle name="S9 2 2 5 2" xfId="3103"/>
    <cellStyle name="S9 2 2 5 2 2" xfId="3104"/>
    <cellStyle name="S9 2 2 5 2 2 2" xfId="3105"/>
    <cellStyle name="S9 2 2 5 3" xfId="3106"/>
    <cellStyle name="S9 2 2 6" xfId="3107"/>
    <cellStyle name="S9 2 2 7" xfId="3108"/>
    <cellStyle name="S9 2 2 8" xfId="3109"/>
    <cellStyle name="S9 2 2 9" xfId="3110"/>
    <cellStyle name="S9 2 3" xfId="3111"/>
    <cellStyle name="S9 2 4" xfId="3112"/>
    <cellStyle name="S9 2 5" xfId="3113"/>
    <cellStyle name="S9 2 5 2" xfId="3114"/>
    <cellStyle name="S9 2 5 2 2" xfId="3115"/>
    <cellStyle name="S9 2 5 2 2 2" xfId="3116"/>
    <cellStyle name="S9 2 5 3" xfId="3117"/>
    <cellStyle name="S9 2 6" xfId="3118"/>
    <cellStyle name="S9 2 7" xfId="3119"/>
    <cellStyle name="S9 2 8" xfId="3120"/>
    <cellStyle name="S9 2 9" xfId="3121"/>
    <cellStyle name="S9 2_Totals_06_08_2010" xfId="13500"/>
    <cellStyle name="S9 20" xfId="3122"/>
    <cellStyle name="S9 200" xfId="3123"/>
    <cellStyle name="S9 201" xfId="3124"/>
    <cellStyle name="S9 202" xfId="3125"/>
    <cellStyle name="S9 203" xfId="3126"/>
    <cellStyle name="S9 204" xfId="3127"/>
    <cellStyle name="S9 205" xfId="3128"/>
    <cellStyle name="S9 206" xfId="3129"/>
    <cellStyle name="S9 207" xfId="3130"/>
    <cellStyle name="S9 208" xfId="3131"/>
    <cellStyle name="S9 209" xfId="3132"/>
    <cellStyle name="S9 21" xfId="3133"/>
    <cellStyle name="S9 210" xfId="3134"/>
    <cellStyle name="S9 211" xfId="3135"/>
    <cellStyle name="S9 212" xfId="3136"/>
    <cellStyle name="S9 213" xfId="3137"/>
    <cellStyle name="S9 214" xfId="3138"/>
    <cellStyle name="S9 215" xfId="3139"/>
    <cellStyle name="S9 216" xfId="3140"/>
    <cellStyle name="S9 217" xfId="3141"/>
    <cellStyle name="S9 217 2" xfId="3142"/>
    <cellStyle name="S9 217 2 2" xfId="3143"/>
    <cellStyle name="S9 217 2 2 2" xfId="3144"/>
    <cellStyle name="S9 217 3" xfId="3145"/>
    <cellStyle name="S9 218" xfId="3146"/>
    <cellStyle name="S9 219" xfId="3147"/>
    <cellStyle name="S9 22" xfId="3148"/>
    <cellStyle name="S9 220" xfId="3149"/>
    <cellStyle name="S9 221" xfId="3150"/>
    <cellStyle name="S9 222" xfId="13501"/>
    <cellStyle name="S9 223" xfId="13502"/>
    <cellStyle name="S9 224" xfId="13503"/>
    <cellStyle name="S9 225" xfId="13504"/>
    <cellStyle name="S9 226" xfId="13505"/>
    <cellStyle name="S9 227" xfId="13506"/>
    <cellStyle name="S9 23" xfId="3151"/>
    <cellStyle name="S9 235" xfId="13507"/>
    <cellStyle name="S9 236" xfId="13508"/>
    <cellStyle name="S9 237" xfId="13509"/>
    <cellStyle name="S9 238" xfId="13510"/>
    <cellStyle name="S9 239" xfId="13511"/>
    <cellStyle name="S9 24" xfId="3152"/>
    <cellStyle name="S9 240" xfId="13512"/>
    <cellStyle name="S9 241" xfId="13513"/>
    <cellStyle name="S9 242" xfId="13514"/>
    <cellStyle name="S9 243" xfId="13515"/>
    <cellStyle name="S9 244" xfId="13516"/>
    <cellStyle name="S9 245" xfId="13517"/>
    <cellStyle name="S9 246" xfId="13518"/>
    <cellStyle name="S9 247" xfId="13519"/>
    <cellStyle name="S9 248" xfId="13520"/>
    <cellStyle name="S9 249" xfId="13521"/>
    <cellStyle name="S9 25" xfId="3153"/>
    <cellStyle name="S9 250" xfId="13522"/>
    <cellStyle name="S9 26" xfId="3154"/>
    <cellStyle name="S9 27" xfId="3155"/>
    <cellStyle name="S9 28" xfId="3156"/>
    <cellStyle name="S9 29" xfId="3157"/>
    <cellStyle name="S9 3" xfId="3158"/>
    <cellStyle name="S9 3 2" xfId="13523"/>
    <cellStyle name="S9 30" xfId="3159"/>
    <cellStyle name="S9 31" xfId="3160"/>
    <cellStyle name="S9 32" xfId="3161"/>
    <cellStyle name="S9 33" xfId="3162"/>
    <cellStyle name="S9 34" xfId="3163"/>
    <cellStyle name="S9 35" xfId="3164"/>
    <cellStyle name="S9 36" xfId="3165"/>
    <cellStyle name="S9 37" xfId="3166"/>
    <cellStyle name="S9 38" xfId="3167"/>
    <cellStyle name="S9 39" xfId="3168"/>
    <cellStyle name="S9 4" xfId="3169"/>
    <cellStyle name="S9 4 2" xfId="13524"/>
    <cellStyle name="S9 40" xfId="3170"/>
    <cellStyle name="S9 41" xfId="3171"/>
    <cellStyle name="S9 42" xfId="3172"/>
    <cellStyle name="S9 43" xfId="3173"/>
    <cellStyle name="S9 44" xfId="3174"/>
    <cellStyle name="S9 45" xfId="3175"/>
    <cellStyle name="S9 46" xfId="3176"/>
    <cellStyle name="S9 47" xfId="3177"/>
    <cellStyle name="S9 48" xfId="3178"/>
    <cellStyle name="S9 49" xfId="3179"/>
    <cellStyle name="S9 5" xfId="3180"/>
    <cellStyle name="S9 50" xfId="3181"/>
    <cellStyle name="S9 51" xfId="3182"/>
    <cellStyle name="S9 52" xfId="3183"/>
    <cellStyle name="S9 53" xfId="3184"/>
    <cellStyle name="S9 54" xfId="3185"/>
    <cellStyle name="S9 55" xfId="3186"/>
    <cellStyle name="S9 56" xfId="3187"/>
    <cellStyle name="S9 57" xfId="3188"/>
    <cellStyle name="S9 58" xfId="3189"/>
    <cellStyle name="S9 59" xfId="3190"/>
    <cellStyle name="S9 6" xfId="3191"/>
    <cellStyle name="S9 60" xfId="3192"/>
    <cellStyle name="S9 61" xfId="3193"/>
    <cellStyle name="S9 62" xfId="3194"/>
    <cellStyle name="S9 63" xfId="3195"/>
    <cellStyle name="S9 64" xfId="3196"/>
    <cellStyle name="S9 65" xfId="3197"/>
    <cellStyle name="S9 66" xfId="3198"/>
    <cellStyle name="S9 67" xfId="3199"/>
    <cellStyle name="S9 68" xfId="3200"/>
    <cellStyle name="S9 69" xfId="3201"/>
    <cellStyle name="S9 7" xfId="3202"/>
    <cellStyle name="S9 70" xfId="3203"/>
    <cellStyle name="S9 71" xfId="3204"/>
    <cellStyle name="S9 72" xfId="3205"/>
    <cellStyle name="S9 73" xfId="3206"/>
    <cellStyle name="S9 74" xfId="3207"/>
    <cellStyle name="S9 75" xfId="3208"/>
    <cellStyle name="S9 76" xfId="3209"/>
    <cellStyle name="S9 77" xfId="3210"/>
    <cellStyle name="S9 78" xfId="3211"/>
    <cellStyle name="S9 79" xfId="3212"/>
    <cellStyle name="S9 8" xfId="3213"/>
    <cellStyle name="S9 80" xfId="3214"/>
    <cellStyle name="S9 81" xfId="3215"/>
    <cellStyle name="S9 82" xfId="3216"/>
    <cellStyle name="S9 83" xfId="3217"/>
    <cellStyle name="S9 84" xfId="3218"/>
    <cellStyle name="S9 85" xfId="3219"/>
    <cellStyle name="S9 86" xfId="3220"/>
    <cellStyle name="S9 87" xfId="3221"/>
    <cellStyle name="S9 88" xfId="3222"/>
    <cellStyle name="S9 89" xfId="3223"/>
    <cellStyle name="S9 9" xfId="3224"/>
    <cellStyle name="S9 90" xfId="3225"/>
    <cellStyle name="S9 91" xfId="3226"/>
    <cellStyle name="S9 92" xfId="3227"/>
    <cellStyle name="S9 93" xfId="3228"/>
    <cellStyle name="S9 94" xfId="3229"/>
    <cellStyle name="S9 95" xfId="3230"/>
    <cellStyle name="S9 96" xfId="3231"/>
    <cellStyle name="S9 97" xfId="3232"/>
    <cellStyle name="S9 98" xfId="3233"/>
    <cellStyle name="S9 99" xfId="3234"/>
    <cellStyle name="S9_2008" xfId="13525"/>
    <cellStyle name="sche|_x0005_" xfId="13526"/>
    <cellStyle name="Separador de milhares [0]_Person" xfId="13527"/>
    <cellStyle name="Separador de milhares_Person" xfId="13528"/>
    <cellStyle name="Sheet Title" xfId="13529"/>
    <cellStyle name="Sl_ Sl_ S퀬P Sl_ Sl_ Sl_ Sl_ Sl_ " xfId="13530"/>
    <cellStyle name="STANDARD" xfId="13531"/>
    <cellStyle name="Style 1" xfId="13532"/>
    <cellStyle name="Style 1 2" xfId="13533"/>
    <cellStyle name="subhead" xfId="13534"/>
    <cellStyle name="Subtotal" xfId="13535"/>
    <cellStyle name="Text Indent A" xfId="13536"/>
    <cellStyle name="Text Indent B" xfId="13537"/>
    <cellStyle name="Text Indent C" xfId="13538"/>
    <cellStyle name="Title" xfId="4559"/>
    <cellStyle name="Total" xfId="4560"/>
    <cellStyle name="v" xfId="13539"/>
    <cellStyle name="Vehicle_Benchmark" xfId="13540"/>
    <cellStyle name="Version_Header" xfId="13541"/>
    <cellStyle name="Volumes_Data" xfId="13542"/>
    <cellStyle name="W?hrung [0]_35ERI8T2gbIEMixb4v26icuOo" xfId="13543"/>
    <cellStyle name="W?hrung_35ERI8T2gbIEMixb4v26icuOo" xfId="13544"/>
    <cellStyle name="Währung [0]_!!!GO" xfId="13546"/>
    <cellStyle name="Währung_!!!GO" xfId="13547"/>
    <cellStyle name="Warning Text" xfId="4561"/>
    <cellStyle name="Wдhrung [0]_Software Project Status" xfId="13548"/>
    <cellStyle name="Wдhrung_Software Project Status" xfId="13549"/>
    <cellStyle name="Wไhrung [0]_35ERI8T2gbIEMixb4v26icuOo" xfId="13550"/>
    <cellStyle name="Wไhrung_35ERI8T2gbIEMixb4v26icuOo" xfId="13551"/>
    <cellStyle name="XLS'|_x0005_t" xfId="13552"/>
    <cellStyle name="Акцент1" xfId="3235" builtinId="29" customBuiltin="1"/>
    <cellStyle name="Акцент1 2" xfId="3236"/>
    <cellStyle name="Акцент1 2 2" xfId="13553"/>
    <cellStyle name="Акцент1 2 3" xfId="13554"/>
    <cellStyle name="Акцент1 3" xfId="3237"/>
    <cellStyle name="Акцент1 4" xfId="13555"/>
    <cellStyle name="Акцент1 5" xfId="13556"/>
    <cellStyle name="Акцент1 6" xfId="13557"/>
    <cellStyle name="Акцент1 7" xfId="13558"/>
    <cellStyle name="Акцент1 8" xfId="13559"/>
    <cellStyle name="Акцент2" xfId="3238" builtinId="33" customBuiltin="1"/>
    <cellStyle name="Акцент2 2" xfId="3239"/>
    <cellStyle name="Акцент2 2 2" xfId="13560"/>
    <cellStyle name="Акцент2 2 3" xfId="13561"/>
    <cellStyle name="Акцент2 3" xfId="3240"/>
    <cellStyle name="Акцент2 4" xfId="13562"/>
    <cellStyle name="Акцент2 5" xfId="13563"/>
    <cellStyle name="Акцент2 6" xfId="13564"/>
    <cellStyle name="Акцент2 7" xfId="13565"/>
    <cellStyle name="Акцент2 8" xfId="13566"/>
    <cellStyle name="Акцент3" xfId="3241" builtinId="37" customBuiltin="1"/>
    <cellStyle name="Акцент3 2" xfId="3242"/>
    <cellStyle name="Акцент3 2 2" xfId="13567"/>
    <cellStyle name="Акцент3 2 3" xfId="13568"/>
    <cellStyle name="Акцент3 3" xfId="3243"/>
    <cellStyle name="Акцент3 4" xfId="13569"/>
    <cellStyle name="Акцент3 5" xfId="13570"/>
    <cellStyle name="Акцент3 6" xfId="13571"/>
    <cellStyle name="Акцент3 7" xfId="13572"/>
    <cellStyle name="Акцент3 8" xfId="13573"/>
    <cellStyle name="Акцент4" xfId="3244" builtinId="41" customBuiltin="1"/>
    <cellStyle name="Акцент4 2" xfId="3245"/>
    <cellStyle name="Акцент4 2 2" xfId="13574"/>
    <cellStyle name="Акцент4 2 3" xfId="13575"/>
    <cellStyle name="Акцент4 3" xfId="3246"/>
    <cellStyle name="Акцент4 4" xfId="13576"/>
    <cellStyle name="Акцент4 5" xfId="13577"/>
    <cellStyle name="Акцент4 6" xfId="13578"/>
    <cellStyle name="Акцент4 7" xfId="13579"/>
    <cellStyle name="Акцент4 8" xfId="13580"/>
    <cellStyle name="Акцент5" xfId="3247" builtinId="45" customBuiltin="1"/>
    <cellStyle name="Акцент5 2" xfId="3248"/>
    <cellStyle name="Акцент5 2 2" xfId="13581"/>
    <cellStyle name="Акцент5 2 3" xfId="13582"/>
    <cellStyle name="Акцент5 3" xfId="3249"/>
    <cellStyle name="Акцент5 4" xfId="13583"/>
    <cellStyle name="Акцент5 5" xfId="13584"/>
    <cellStyle name="Акцент5 6" xfId="13585"/>
    <cellStyle name="Акцент5 7" xfId="13586"/>
    <cellStyle name="Акцент5 8" xfId="13587"/>
    <cellStyle name="Акцент6" xfId="3250" builtinId="49" customBuiltin="1"/>
    <cellStyle name="Акцент6 2" xfId="3251"/>
    <cellStyle name="Акцент6 2 2" xfId="13588"/>
    <cellStyle name="Акцент6 2 3" xfId="13589"/>
    <cellStyle name="Акцент6 3" xfId="3252"/>
    <cellStyle name="Акцент6 4" xfId="13590"/>
    <cellStyle name="Акцент6 5" xfId="13591"/>
    <cellStyle name="Акцент6 6" xfId="13592"/>
    <cellStyle name="Акцент6 7" xfId="13593"/>
    <cellStyle name="Акцент6 8" xfId="13594"/>
    <cellStyle name="Ввод " xfId="3253" builtinId="20" customBuiltin="1"/>
    <cellStyle name="Ввод  2" xfId="3254"/>
    <cellStyle name="Ввод  2 2" xfId="13595"/>
    <cellStyle name="Ввод  2 3" xfId="13596"/>
    <cellStyle name="Ввод  3" xfId="3255"/>
    <cellStyle name="Ввод  4" xfId="13597"/>
    <cellStyle name="Ввод  5" xfId="13598"/>
    <cellStyle name="Ввод  6" xfId="13599"/>
    <cellStyle name="Ввод  7" xfId="13600"/>
    <cellStyle name="Ввод  8" xfId="13601"/>
    <cellStyle name="Вывод" xfId="3256" builtinId="21" customBuiltin="1"/>
    <cellStyle name="Вывод 2" xfId="3257"/>
    <cellStyle name="Вывод 2 2" xfId="13602"/>
    <cellStyle name="Вывод 2 3" xfId="13603"/>
    <cellStyle name="Вывод 3" xfId="3258"/>
    <cellStyle name="Вывод 4" xfId="13604"/>
    <cellStyle name="Вывод 5" xfId="13605"/>
    <cellStyle name="Вывод 6" xfId="13606"/>
    <cellStyle name="Вывод 7" xfId="13607"/>
    <cellStyle name="Вывод 8" xfId="13608"/>
    <cellStyle name="Вычисление" xfId="3259" builtinId="22" customBuiltin="1"/>
    <cellStyle name="Вычисление 2" xfId="3260"/>
    <cellStyle name="Вычисление 2 2" xfId="13609"/>
    <cellStyle name="Вычисление 2 3" xfId="13610"/>
    <cellStyle name="Вычисление 3" xfId="3261"/>
    <cellStyle name="Вычисление 4" xfId="13611"/>
    <cellStyle name="Вычисление 5" xfId="13612"/>
    <cellStyle name="Вычисление 6" xfId="13613"/>
    <cellStyle name="Вычисление 7" xfId="13614"/>
    <cellStyle name="Вычисление 8" xfId="13615"/>
    <cellStyle name="Гиперссылка 2" xfId="13616"/>
    <cellStyle name="Гиперссылка 2 2" xfId="13617"/>
    <cellStyle name="Гиперссылка 3" xfId="13618"/>
    <cellStyle name="Денежный 10" xfId="3262"/>
    <cellStyle name="Денежный 11" xfId="3263"/>
    <cellStyle name="Денежный 12" xfId="3264"/>
    <cellStyle name="Денежный 13" xfId="3265"/>
    <cellStyle name="Денежный 14" xfId="3266"/>
    <cellStyle name="Денежный 15" xfId="3267"/>
    <cellStyle name="Денежный 16" xfId="3268"/>
    <cellStyle name="Денежный 17" xfId="3269"/>
    <cellStyle name="Денежный 18" xfId="3270"/>
    <cellStyle name="Денежный 19" xfId="3271"/>
    <cellStyle name="Денежный 2" xfId="4591"/>
    <cellStyle name="Денежный 2 2" xfId="13619"/>
    <cellStyle name="Денежный 2 3" xfId="13620"/>
    <cellStyle name="Денежный 2 4" xfId="13621"/>
    <cellStyle name="Денежный 2 5" xfId="13622"/>
    <cellStyle name="Денежный 20" xfId="3272"/>
    <cellStyle name="Денежный 21" xfId="14530"/>
    <cellStyle name="Денежный 3" xfId="4592"/>
    <cellStyle name="Денежный 4" xfId="13623"/>
    <cellStyle name="Денежный 5" xfId="13624"/>
    <cellStyle name="Денежный 6" xfId="13625"/>
    <cellStyle name="Денежный 7" xfId="13626"/>
    <cellStyle name="Денежный 8" xfId="3273"/>
    <cellStyle name="Денежный 9" xfId="3274"/>
    <cellStyle name="ДЮё¶ [0]" xfId="13627"/>
    <cellStyle name="ДЮё¶_±вЕё" xfId="13628"/>
    <cellStyle name="ЕлИ­ [0]" xfId="13629"/>
    <cellStyle name="ЕлИ­_±вЕё" xfId="13630"/>
    <cellStyle name="ельводхоз" xfId="4562"/>
    <cellStyle name="Заголовок 1" xfId="3275" builtinId="16" customBuiltin="1"/>
    <cellStyle name="Заголовок 1 2" xfId="3276"/>
    <cellStyle name="Заголовок 1 2 2" xfId="13631"/>
    <cellStyle name="Заголовок 1 2 3" xfId="13632"/>
    <cellStyle name="Заголовок 1 3" xfId="3277"/>
    <cellStyle name="Заголовок 1 4" xfId="13633"/>
    <cellStyle name="Заголовок 1 5" xfId="13634"/>
    <cellStyle name="Заголовок 1 6" xfId="13635"/>
    <cellStyle name="Заголовок 1 7" xfId="13636"/>
    <cellStyle name="Заголовок 1 8" xfId="13637"/>
    <cellStyle name="Заголовок 2" xfId="3278" builtinId="17" customBuiltin="1"/>
    <cellStyle name="Заголовок 2 2" xfId="3279"/>
    <cellStyle name="Заголовок 2 2 2" xfId="13638"/>
    <cellStyle name="Заголовок 2 2 3" xfId="13639"/>
    <cellStyle name="Заголовок 2 3" xfId="3280"/>
    <cellStyle name="Заголовок 2 4" xfId="13640"/>
    <cellStyle name="Заголовок 2 5" xfId="13641"/>
    <cellStyle name="Заголовок 2 6" xfId="13642"/>
    <cellStyle name="Заголовок 2 7" xfId="13643"/>
    <cellStyle name="Заголовок 2 8" xfId="13644"/>
    <cellStyle name="Заголовок 3" xfId="3281" builtinId="18" customBuiltin="1"/>
    <cellStyle name="Заголовок 3 2" xfId="3282"/>
    <cellStyle name="Заголовок 3 2 2" xfId="13645"/>
    <cellStyle name="Заголовок 3 2 3" xfId="13646"/>
    <cellStyle name="Заголовок 3 3" xfId="3283"/>
    <cellStyle name="Заголовок 3 4" xfId="13647"/>
    <cellStyle name="Заголовок 3 5" xfId="13648"/>
    <cellStyle name="Заголовок 3 6" xfId="13649"/>
    <cellStyle name="Заголовок 3 7" xfId="13650"/>
    <cellStyle name="Заголовок 3 8" xfId="13651"/>
    <cellStyle name="Заголовок 4" xfId="3284" builtinId="19" customBuiltin="1"/>
    <cellStyle name="Заголовок 4 2" xfId="3285"/>
    <cellStyle name="Заголовок 4 2 2" xfId="13652"/>
    <cellStyle name="Заголовок 4 2 3" xfId="13653"/>
    <cellStyle name="Заголовок 4 3" xfId="3286"/>
    <cellStyle name="Заголовок 4 4" xfId="13654"/>
    <cellStyle name="Заголовок 4 5" xfId="13655"/>
    <cellStyle name="Заголовок 4 6" xfId="13656"/>
    <cellStyle name="Заголовок 4 7" xfId="13657"/>
    <cellStyle name="Заголовок 4 8" xfId="13658"/>
    <cellStyle name="ЗҐБШ_±вИ№ЅЗLAN(АьБ¦Б¶°З)" xfId="13659"/>
    <cellStyle name="Итог" xfId="3287" builtinId="25" customBuiltin="1"/>
    <cellStyle name="Итог 2" xfId="3288"/>
    <cellStyle name="Итог 2 2" xfId="13660"/>
    <cellStyle name="Итог 2 3" xfId="13661"/>
    <cellStyle name="Итог 3" xfId="3289"/>
    <cellStyle name="Итог 4" xfId="13662"/>
    <cellStyle name="Итог 5" xfId="13663"/>
    <cellStyle name="Итог 6" xfId="13664"/>
    <cellStyle name="Итог 7" xfId="13665"/>
    <cellStyle name="Итог 8" xfId="13666"/>
    <cellStyle name="Контрольная ячейка" xfId="3290" builtinId="23" customBuiltin="1"/>
    <cellStyle name="Контрольная ячейка 2" xfId="3291"/>
    <cellStyle name="Контрольная ячейка 2 2" xfId="13667"/>
    <cellStyle name="Контрольная ячейка 2 3" xfId="13668"/>
    <cellStyle name="Контрольная ячейка 3" xfId="3292"/>
    <cellStyle name="Контрольная ячейка 4" xfId="13669"/>
    <cellStyle name="Контрольная ячейка 5" xfId="13670"/>
    <cellStyle name="Контрольная ячейка 6" xfId="13671"/>
    <cellStyle name="Контрольная ячейка 7" xfId="13672"/>
    <cellStyle name="Контрольная ячейка 8" xfId="13673"/>
    <cellStyle name="Название" xfId="3293" builtinId="15" customBuiltin="1"/>
    <cellStyle name="Название 2" xfId="3294"/>
    <cellStyle name="Название 2 2" xfId="13674"/>
    <cellStyle name="Название 2 3" xfId="13675"/>
    <cellStyle name="Название 3" xfId="3295"/>
    <cellStyle name="Название 4" xfId="13676"/>
    <cellStyle name="Название 5" xfId="13677"/>
    <cellStyle name="Название 6" xfId="13678"/>
    <cellStyle name="Название 7" xfId="13679"/>
    <cellStyle name="Название 8" xfId="13680"/>
    <cellStyle name="Нейтральный" xfId="3296" builtinId="28" customBuiltin="1"/>
    <cellStyle name="Нейтральный 2" xfId="3297"/>
    <cellStyle name="Нейтральный 2 2" xfId="13681"/>
    <cellStyle name="Нейтральный 2 3" xfId="13682"/>
    <cellStyle name="Нейтральный 3" xfId="3298"/>
    <cellStyle name="Нейтральный 4" xfId="13683"/>
    <cellStyle name="Нейтральный 5" xfId="13684"/>
    <cellStyle name="Нейтральный 6" xfId="13685"/>
    <cellStyle name="Нейтральный 7" xfId="13686"/>
    <cellStyle name="Нейтральный 8" xfId="13687"/>
    <cellStyle name="Њ…‹?ђO‚e [0.00]_PRODUCT DETAIL Q1" xfId="13688"/>
    <cellStyle name="Њ…‹?ђO‚e_PRODUCT DETAIL Q1" xfId="13689"/>
    <cellStyle name="Њ…‹жђШ‚и [0.00]_PRODUCT DETAIL Q1" xfId="13690"/>
    <cellStyle name="Њ…‹жђШ‚и_PRODUCT DETAIL Q1" xfId="13691"/>
    <cellStyle name="Обычнщй_907ШОХ" xfId="13692"/>
    <cellStyle name="Обычны?MAY" xfId="13693"/>
    <cellStyle name="Обычны?new" xfId="13694"/>
    <cellStyle name="Обычны?Sheet1" xfId="13695"/>
    <cellStyle name="Обычны?Sheet1 (2)" xfId="13696"/>
    <cellStyle name="Обычны?Sheet1 (3)" xfId="13697"/>
    <cellStyle name="Обычны?Sheet1_20100830_Questions_Updated Material_Austem" xfId="13698"/>
    <cellStyle name="Обычны?Ин?DAMAS (2)" xfId="13699"/>
    <cellStyle name="Обычны?Ин?TICO (2)" xfId="13700"/>
    <cellStyle name="Обычный" xfId="0" builtinId="0"/>
    <cellStyle name="Обычный 10" xfId="3299"/>
    <cellStyle name="Обычный 10 2" xfId="13701"/>
    <cellStyle name="Обычный 10 2 2" xfId="13702"/>
    <cellStyle name="Обычный 10 2_Саноат макет" xfId="13703"/>
    <cellStyle name="Обычный 10 3" xfId="13704"/>
    <cellStyle name="Обычный 10 4" xfId="13705"/>
    <cellStyle name="Обычный 10 4 2" xfId="13706"/>
    <cellStyle name="Обычный 10_Xl0000259" xfId="13707"/>
    <cellStyle name="Обычный 100" xfId="3300"/>
    <cellStyle name="Обычный 101" xfId="3301"/>
    <cellStyle name="Обычный 102" xfId="3302"/>
    <cellStyle name="Обычный 103" xfId="3303"/>
    <cellStyle name="Обычный 104" xfId="3304"/>
    <cellStyle name="Обычный 105" xfId="3305"/>
    <cellStyle name="Обычный 106" xfId="3306"/>
    <cellStyle name="Обычный 107" xfId="3307"/>
    <cellStyle name="Обычный 108" xfId="3308"/>
    <cellStyle name="Обычный 109" xfId="3309"/>
    <cellStyle name="Обычный 11" xfId="3310"/>
    <cellStyle name="Обычный 11 2" xfId="13708"/>
    <cellStyle name="Обычный 11 2 2" xfId="13709"/>
    <cellStyle name="Обычный 11 2_Саноат макет" xfId="13710"/>
    <cellStyle name="Обычный 11 3" xfId="13711"/>
    <cellStyle name="Обычный 11_оборот 02.08.2013 гача" xfId="13712"/>
    <cellStyle name="Обычный 110" xfId="3311"/>
    <cellStyle name="Обычный 111" xfId="3312"/>
    <cellStyle name="Обычный 112" xfId="3313"/>
    <cellStyle name="Обычный 113" xfId="3314"/>
    <cellStyle name="Обычный 114" xfId="3315"/>
    <cellStyle name="Обычный 115" xfId="3316"/>
    <cellStyle name="Обычный 116" xfId="3317"/>
    <cellStyle name="Обычный 117" xfId="3318"/>
    <cellStyle name="Обычный 118" xfId="3319"/>
    <cellStyle name="Обычный 119" xfId="3320"/>
    <cellStyle name="Обычный 12" xfId="3321"/>
    <cellStyle name="Обычный 12 2" xfId="13713"/>
    <cellStyle name="Обычный 12 2 2" xfId="13714"/>
    <cellStyle name="Обычный 12 2 3" xfId="13715"/>
    <cellStyle name="Обычный 12 2 3 2 4" xfId="14532"/>
    <cellStyle name="Обычный 12 2_Саноат макет" xfId="13716"/>
    <cellStyle name="Обычный 12 3" xfId="13717"/>
    <cellStyle name="Обычный 12_Зангиота 22.10.2014 озиқ-овқат" xfId="13718"/>
    <cellStyle name="Обычный 120" xfId="3322"/>
    <cellStyle name="Обычный 121" xfId="3323"/>
    <cellStyle name="Обычный 122" xfId="3324"/>
    <cellStyle name="Обычный 123" xfId="3325"/>
    <cellStyle name="Обычный 124" xfId="3326"/>
    <cellStyle name="Обычный 125" xfId="3327"/>
    <cellStyle name="Обычный 126" xfId="3328"/>
    <cellStyle name="Обычный 127" xfId="3329"/>
    <cellStyle name="Обычный 128" xfId="3330"/>
    <cellStyle name="Обычный 129" xfId="3331"/>
    <cellStyle name="Обычный 13" xfId="3332"/>
    <cellStyle name="Обычный 13 2" xfId="13719"/>
    <cellStyle name="Обычный 13 2 2" xfId="13720"/>
    <cellStyle name="Обычный 13 2_Саноат макет" xfId="13721"/>
    <cellStyle name="Обычный 13 3" xfId="13722"/>
    <cellStyle name="Обычный 13_Саноат макет" xfId="13723"/>
    <cellStyle name="Обычный 130" xfId="3333"/>
    <cellStyle name="Обычный 131" xfId="3334"/>
    <cellStyle name="Обычный 132" xfId="3335"/>
    <cellStyle name="Обычный 133" xfId="3336"/>
    <cellStyle name="Обычный 134" xfId="3337"/>
    <cellStyle name="Обычный 135" xfId="3338"/>
    <cellStyle name="Обычный 136" xfId="3339"/>
    <cellStyle name="Обычный 137" xfId="3340"/>
    <cellStyle name="Обычный 138" xfId="3341"/>
    <cellStyle name="Обычный 139" xfId="3342"/>
    <cellStyle name="Обычный 14" xfId="3343"/>
    <cellStyle name="Обычный 14 2" xfId="13724"/>
    <cellStyle name="Обычный 14 2 2" xfId="13725"/>
    <cellStyle name="Обычный 14 2 2 2" xfId="4615"/>
    <cellStyle name="Обычный 14 3" xfId="13726"/>
    <cellStyle name="Обычный 14_Xl0000256" xfId="13727"/>
    <cellStyle name="Обычный 140" xfId="3344"/>
    <cellStyle name="Обычный 141" xfId="3345"/>
    <cellStyle name="Обычный 142" xfId="3346"/>
    <cellStyle name="Обычный 143" xfId="3347"/>
    <cellStyle name="Обычный 144" xfId="3348"/>
    <cellStyle name="Обычный 145" xfId="3349"/>
    <cellStyle name="Обычный 146" xfId="3350"/>
    <cellStyle name="Обычный 147" xfId="3351"/>
    <cellStyle name="Обычный 148" xfId="3352"/>
    <cellStyle name="Обычный 149" xfId="3353"/>
    <cellStyle name="Обычный 15" xfId="3354"/>
    <cellStyle name="Обычный 15 2" xfId="13728"/>
    <cellStyle name="Обычный 150" xfId="3355"/>
    <cellStyle name="Обычный 151" xfId="3356"/>
    <cellStyle name="Обычный 152" xfId="3357"/>
    <cellStyle name="Обычный 153" xfId="3358"/>
    <cellStyle name="Обычный 153 2" xfId="13729"/>
    <cellStyle name="Обычный 154" xfId="3359"/>
    <cellStyle name="Обычный 155" xfId="3360"/>
    <cellStyle name="Обычный 156" xfId="3361"/>
    <cellStyle name="Обычный 157" xfId="3362"/>
    <cellStyle name="Обычный 158" xfId="3363"/>
    <cellStyle name="Обычный 159" xfId="3364"/>
    <cellStyle name="Обычный 16" xfId="3365"/>
    <cellStyle name="Обычный 16 2" xfId="4593"/>
    <cellStyle name="Обычный 16 2 3" xfId="13730"/>
    <cellStyle name="Обычный 16 3" xfId="13731"/>
    <cellStyle name="Обычный 16_Копия Даромад 2014-2015" xfId="4594"/>
    <cellStyle name="Обычный 160" xfId="3366"/>
    <cellStyle name="Обычный 161" xfId="3367"/>
    <cellStyle name="Обычный 162" xfId="3368"/>
    <cellStyle name="Обычный 163" xfId="3369"/>
    <cellStyle name="Обычный 164" xfId="3370"/>
    <cellStyle name="Обычный 165" xfId="3371"/>
    <cellStyle name="Обычный 166" xfId="3372"/>
    <cellStyle name="Обычный 167" xfId="3373"/>
    <cellStyle name="Обычный 168" xfId="3374"/>
    <cellStyle name="Обычный 169" xfId="3375"/>
    <cellStyle name="Обычный 17" xfId="3376"/>
    <cellStyle name="Обычный 170" xfId="3377"/>
    <cellStyle name="Обычный 171" xfId="3378"/>
    <cellStyle name="Обычный 172" xfId="3379"/>
    <cellStyle name="Обычный 173" xfId="3380"/>
    <cellStyle name="Обычный 174" xfId="3381"/>
    <cellStyle name="Обычный 175" xfId="3382"/>
    <cellStyle name="Обычный 176" xfId="3383"/>
    <cellStyle name="Обычный 177" xfId="3384"/>
    <cellStyle name="Обычный 178" xfId="3385"/>
    <cellStyle name="Обычный 179" xfId="3386"/>
    <cellStyle name="Обычный 18" xfId="3387"/>
    <cellStyle name="Обычный 18 2" xfId="13732"/>
    <cellStyle name="Обычный 18 3" xfId="13733"/>
    <cellStyle name="Обычный 18 4" xfId="13734"/>
    <cellStyle name="Обычный 180" xfId="3388"/>
    <cellStyle name="Обычный 181" xfId="3389"/>
    <cellStyle name="Обычный 182" xfId="3390"/>
    <cellStyle name="Обычный 183" xfId="3391"/>
    <cellStyle name="Обычный 184" xfId="3392"/>
    <cellStyle name="Обычный 185" xfId="3393"/>
    <cellStyle name="Обычный 186" xfId="3394"/>
    <cellStyle name="Обычный 187" xfId="3395"/>
    <cellStyle name="Обычный 188" xfId="3396"/>
    <cellStyle name="Обычный 189" xfId="3397"/>
    <cellStyle name="Обычный 19" xfId="3398"/>
    <cellStyle name="Обычный 19 2" xfId="13735"/>
    <cellStyle name="Обычный 19 2 2" xfId="13736"/>
    <cellStyle name="Обычный 19 2 2 2" xfId="13737"/>
    <cellStyle name="Обычный 19 2 3" xfId="13738"/>
    <cellStyle name="Обычный 19 2 3 2" xfId="13739"/>
    <cellStyle name="Обычный 19 2 4" xfId="13740"/>
    <cellStyle name="Обычный 19 3" xfId="13741"/>
    <cellStyle name="Обычный 19 3 2" xfId="13742"/>
    <cellStyle name="Обычный 19 4" xfId="13743"/>
    <cellStyle name="Обычный 19 4 2" xfId="13744"/>
    <cellStyle name="Обычный 19 5" xfId="13745"/>
    <cellStyle name="Обычный 19_01) Жадваллар (1-8)" xfId="13746"/>
    <cellStyle name="Обычный 190" xfId="3399"/>
    <cellStyle name="Обычный 191" xfId="3400"/>
    <cellStyle name="Обычный 192" xfId="3401"/>
    <cellStyle name="Обычный 193" xfId="3402"/>
    <cellStyle name="Обычный 194" xfId="3403"/>
    <cellStyle name="Обычный 195" xfId="3404"/>
    <cellStyle name="Обычный 196" xfId="3405"/>
    <cellStyle name="Обычный 197" xfId="3406"/>
    <cellStyle name="Обычный 198" xfId="3407"/>
    <cellStyle name="Обычный 199" xfId="3408"/>
    <cellStyle name="Обычный 2" xfId="3409"/>
    <cellStyle name="Обычный 2 10" xfId="3410"/>
    <cellStyle name="Обычный 2 10 2" xfId="13747"/>
    <cellStyle name="Обычный 2 10 2 2" xfId="13748"/>
    <cellStyle name="Обычный 2 11" xfId="3411"/>
    <cellStyle name="Обычный 2 12" xfId="3412"/>
    <cellStyle name="Обычный 2 13" xfId="3413"/>
    <cellStyle name="Обычный 2 14" xfId="3414"/>
    <cellStyle name="Обычный 2 15" xfId="3415"/>
    <cellStyle name="Обычный 2 16" xfId="3416"/>
    <cellStyle name="Обычный 2 17" xfId="3417"/>
    <cellStyle name="Обычный 2 18" xfId="3418"/>
    <cellStyle name="Обычный 2 19" xfId="3419"/>
    <cellStyle name="Обычный 2 2" xfId="3420"/>
    <cellStyle name="Обычный 2 2 10" xfId="13749"/>
    <cellStyle name="Обычный 2 2 10 2" xfId="13750"/>
    <cellStyle name="Обычный 2 2 11" xfId="13751"/>
    <cellStyle name="Обычный 2 2 12" xfId="13752"/>
    <cellStyle name="Обычный 2 2 13" xfId="13753"/>
    <cellStyle name="Обычный 2 2 14" xfId="13754"/>
    <cellStyle name="Обычный 2 2 15" xfId="13755"/>
    <cellStyle name="Обычный 2 2 16" xfId="13756"/>
    <cellStyle name="Обычный 2 2 17" xfId="13757"/>
    <cellStyle name="Обычный 2 2 18" xfId="13758"/>
    <cellStyle name="Обычный 2 2 19" xfId="13759"/>
    <cellStyle name="Обычный 2 2 2" xfId="4595"/>
    <cellStyle name="Обычный 2 2 2 10" xfId="13760"/>
    <cellStyle name="Обычный 2 2 2 11" xfId="13761"/>
    <cellStyle name="Обычный 2 2 2 12" xfId="13762"/>
    <cellStyle name="Обычный 2 2 2 13" xfId="13763"/>
    <cellStyle name="Обычный 2 2 2 14" xfId="13764"/>
    <cellStyle name="Обычный 2 2 2 15" xfId="13765"/>
    <cellStyle name="Обычный 2 2 2 16" xfId="13766"/>
    <cellStyle name="Обычный 2 2 2 17" xfId="13767"/>
    <cellStyle name="Обычный 2 2 2 18" xfId="13768"/>
    <cellStyle name="Обычный 2 2 2 19" xfId="13769"/>
    <cellStyle name="Обычный 2 2 2 2" xfId="13770"/>
    <cellStyle name="Обычный 2 2 2 2 10" xfId="13771"/>
    <cellStyle name="Обычный 2 2 2 2 11" xfId="13772"/>
    <cellStyle name="Обычный 2 2 2 2 12" xfId="13773"/>
    <cellStyle name="Обычный 2 2 2 2 13" xfId="13774"/>
    <cellStyle name="Обычный 2 2 2 2 14" xfId="13775"/>
    <cellStyle name="Обычный 2 2 2 2 15" xfId="13776"/>
    <cellStyle name="Обычный 2 2 2 2 16" xfId="13777"/>
    <cellStyle name="Обычный 2 2 2 2 17" xfId="13778"/>
    <cellStyle name="Обычный 2 2 2 2 18" xfId="13779"/>
    <cellStyle name="Обычный 2 2 2 2 19" xfId="13780"/>
    <cellStyle name="Обычный 2 2 2 2 2" xfId="13781"/>
    <cellStyle name="Обычный 2 2 2 2 2 10" xfId="13782"/>
    <cellStyle name="Обычный 2 2 2 2 2 11" xfId="13783"/>
    <cellStyle name="Обычный 2 2 2 2 2 12" xfId="13784"/>
    <cellStyle name="Обычный 2 2 2 2 2 13" xfId="13785"/>
    <cellStyle name="Обычный 2 2 2 2 2 14" xfId="13786"/>
    <cellStyle name="Обычный 2 2 2 2 2 15" xfId="13787"/>
    <cellStyle name="Обычный 2 2 2 2 2 16" xfId="13788"/>
    <cellStyle name="Обычный 2 2 2 2 2 17" xfId="13789"/>
    <cellStyle name="Обычный 2 2 2 2 2 2" xfId="13790"/>
    <cellStyle name="Обычный 2 2 2 2 2 2 10" xfId="13791"/>
    <cellStyle name="Обычный 2 2 2 2 2 2 11" xfId="13792"/>
    <cellStyle name="Обычный 2 2 2 2 2 2 12" xfId="13793"/>
    <cellStyle name="Обычный 2 2 2 2 2 2 13" xfId="13794"/>
    <cellStyle name="Обычный 2 2 2 2 2 2 14" xfId="13795"/>
    <cellStyle name="Обычный 2 2 2 2 2 2 15" xfId="13796"/>
    <cellStyle name="Обычный 2 2 2 2 2 2 16" xfId="13797"/>
    <cellStyle name="Обычный 2 2 2 2 2 2 17" xfId="13798"/>
    <cellStyle name="Обычный 2 2 2 2 2 2 2" xfId="13799"/>
    <cellStyle name="Обычный 2 2 2 2 2 2 2 10" xfId="13800"/>
    <cellStyle name="Обычный 2 2 2 2 2 2 2 11" xfId="13801"/>
    <cellStyle name="Обычный 2 2 2 2 2 2 2 12" xfId="13802"/>
    <cellStyle name="Обычный 2 2 2 2 2 2 2 13" xfId="13803"/>
    <cellStyle name="Обычный 2 2 2 2 2 2 2 14" xfId="13804"/>
    <cellStyle name="Обычный 2 2 2 2 2 2 2 15" xfId="13805"/>
    <cellStyle name="Обычный 2 2 2 2 2 2 2 2" xfId="13806"/>
    <cellStyle name="Обычный 2 2 2 2 2 2 2 2 10" xfId="13807"/>
    <cellStyle name="Обычный 2 2 2 2 2 2 2 2 11" xfId="13808"/>
    <cellStyle name="Обычный 2 2 2 2 2 2 2 2 12" xfId="13809"/>
    <cellStyle name="Обычный 2 2 2 2 2 2 2 2 13" xfId="13810"/>
    <cellStyle name="Обычный 2 2 2 2 2 2 2 2 14" xfId="13811"/>
    <cellStyle name="Обычный 2 2 2 2 2 2 2 2 15" xfId="13812"/>
    <cellStyle name="Обычный 2 2 2 2 2 2 2 2 2" xfId="13813"/>
    <cellStyle name="Обычный 2 2 2 2 2 2 2 2 2 10" xfId="13814"/>
    <cellStyle name="Обычный 2 2 2 2 2 2 2 2 2 11" xfId="13815"/>
    <cellStyle name="Обычный 2 2 2 2 2 2 2 2 2 12" xfId="13816"/>
    <cellStyle name="Обычный 2 2 2 2 2 2 2 2 2 13" xfId="13817"/>
    <cellStyle name="Обычный 2 2 2 2 2 2 2 2 2 2" xfId="13818"/>
    <cellStyle name="Обычный 2 2 2 2 2 2 2 2 2 2 10" xfId="13819"/>
    <cellStyle name="Обычный 2 2 2 2 2 2 2 2 2 2 11" xfId="13820"/>
    <cellStyle name="Обычный 2 2 2 2 2 2 2 2 2 2 12" xfId="13821"/>
    <cellStyle name="Обычный 2 2 2 2 2 2 2 2 2 2 13" xfId="13822"/>
    <cellStyle name="Обычный 2 2 2 2 2 2 2 2 2 2 2" xfId="13823"/>
    <cellStyle name="Обычный 2 2 2 2 2 2 2 2 2 2 2 10" xfId="13824"/>
    <cellStyle name="Обычный 2 2 2 2 2 2 2 2 2 2 2 11" xfId="13825"/>
    <cellStyle name="Обычный 2 2 2 2 2 2 2 2 2 2 2 2" xfId="13826"/>
    <cellStyle name="Обычный 2 2 2 2 2 2 2 2 2 2 2 2 10" xfId="13827"/>
    <cellStyle name="Обычный 2 2 2 2 2 2 2 2 2 2 2 2 11" xfId="13828"/>
    <cellStyle name="Обычный 2 2 2 2 2 2 2 2 2 2 2 2 2" xfId="13829"/>
    <cellStyle name="Обычный 2 2 2 2 2 2 2 2 2 2 2 2 2 2" xfId="13830"/>
    <cellStyle name="Обычный 2 2 2 2 2 2 2 2 2 2 2 2 2 2 2" xfId="13831"/>
    <cellStyle name="Обычный 2 2 2 2 2 2 2 2 2 2 2 2 2 2 2 2" xfId="13832"/>
    <cellStyle name="Обычный 2 2 2 2 2 2 2 2 2 2 2 2 2 2 2 2 2" xfId="13833"/>
    <cellStyle name="Обычный 2 2 2 2 2 2 2 2 2 2 2 2 2 2 2 2 3" xfId="13834"/>
    <cellStyle name="Обычный 2 2 2 2 2 2 2 2 2 2 2 2 2 2 2 3" xfId="13835"/>
    <cellStyle name="Обычный 2 2 2 2 2 2 2 2 2 2 2 2 2 2 2_енп-ставки)" xfId="13836"/>
    <cellStyle name="Обычный 2 2 2 2 2 2 2 2 2 2 2 2 2 2 3" xfId="13837"/>
    <cellStyle name="Обычный 2 2 2 2 2 2 2 2 2 2 2 2 2 2 4" xfId="13838"/>
    <cellStyle name="Обычный 2 2 2 2 2 2 2 2 2 2 2 2 2 2 5" xfId="13839"/>
    <cellStyle name="Обычный 2 2 2 2 2 2 2 2 2 2 2 2 2 2 6" xfId="13840"/>
    <cellStyle name="Обычный 2 2 2 2 2 2 2 2 2 2 2 2 2 2 7" xfId="13841"/>
    <cellStyle name="Обычный 2 2 2 2 2 2 2 2 2 2 2 2 2 3" xfId="13842"/>
    <cellStyle name="Обычный 2 2 2 2 2 2 2 2 2 2 2 2 2 4" xfId="13843"/>
    <cellStyle name="Обычный 2 2 2 2 2 2 2 2 2 2 2 2 2 5" xfId="13844"/>
    <cellStyle name="Обычный 2 2 2 2 2 2 2 2 2 2 2 2 2 6" xfId="13845"/>
    <cellStyle name="Обычный 2 2 2 2 2 2 2 2 2 2 2 2 2 7" xfId="13846"/>
    <cellStyle name="Обычный 2 2 2 2 2 2 2 2 2 2 2 2 2_енп-ставки)" xfId="13847"/>
    <cellStyle name="Обычный 2 2 2 2 2 2 2 2 2 2 2 2 3" xfId="13848"/>
    <cellStyle name="Обычный 2 2 2 2 2 2 2 2 2 2 2 2 4" xfId="13849"/>
    <cellStyle name="Обычный 2 2 2 2 2 2 2 2 2 2 2 2 5" xfId="13850"/>
    <cellStyle name="Обычный 2 2 2 2 2 2 2 2 2 2 2 2 6" xfId="13851"/>
    <cellStyle name="Обычный 2 2 2 2 2 2 2 2 2 2 2 2 7" xfId="13852"/>
    <cellStyle name="Обычный 2 2 2 2 2 2 2 2 2 2 2 2 8" xfId="13853"/>
    <cellStyle name="Обычный 2 2 2 2 2 2 2 2 2 2 2 2 9" xfId="13854"/>
    <cellStyle name="Обычный 2 2 2 2 2 2 2 2 2 2 2 3" xfId="13855"/>
    <cellStyle name="Обычный 2 2 2 2 2 2 2 2 2 2 2 4" xfId="13856"/>
    <cellStyle name="Обычный 2 2 2 2 2 2 2 2 2 2 2 5" xfId="13857"/>
    <cellStyle name="Обычный 2 2 2 2 2 2 2 2 2 2 2 6" xfId="13858"/>
    <cellStyle name="Обычный 2 2 2 2 2 2 2 2 2 2 2 7" xfId="13859"/>
    <cellStyle name="Обычный 2 2 2 2 2 2 2 2 2 2 2 8" xfId="13860"/>
    <cellStyle name="Обычный 2 2 2 2 2 2 2 2 2 2 2 9" xfId="13861"/>
    <cellStyle name="Обычный 2 2 2 2 2 2 2 2 2 2 2_енп-ставки)" xfId="13862"/>
    <cellStyle name="Обычный 2 2 2 2 2 2 2 2 2 2 3" xfId="13863"/>
    <cellStyle name="Обычный 2 2 2 2 2 2 2 2 2 2 4" xfId="13864"/>
    <cellStyle name="Обычный 2 2 2 2 2 2 2 2 2 2 5" xfId="13865"/>
    <cellStyle name="Обычный 2 2 2 2 2 2 2 2 2 2 6" xfId="13866"/>
    <cellStyle name="Обычный 2 2 2 2 2 2 2 2 2 2 7" xfId="13867"/>
    <cellStyle name="Обычный 2 2 2 2 2 2 2 2 2 2 8" xfId="13868"/>
    <cellStyle name="Обычный 2 2 2 2 2 2 2 2 2 2 9" xfId="13869"/>
    <cellStyle name="Обычный 2 2 2 2 2 2 2 2 2 3" xfId="13870"/>
    <cellStyle name="Обычный 2 2 2 2 2 2 2 2 2 4" xfId="13871"/>
    <cellStyle name="Обычный 2 2 2 2 2 2 2 2 2 5" xfId="13872"/>
    <cellStyle name="Обычный 2 2 2 2 2 2 2 2 2 6" xfId="13873"/>
    <cellStyle name="Обычный 2 2 2 2 2 2 2 2 2 7" xfId="13874"/>
    <cellStyle name="Обычный 2 2 2 2 2 2 2 2 2 8" xfId="13875"/>
    <cellStyle name="Обычный 2 2 2 2 2 2 2 2 2 9" xfId="13876"/>
    <cellStyle name="Обычный 2 2 2 2 2 2 2 2 2_енп-ставки)" xfId="13877"/>
    <cellStyle name="Обычный 2 2 2 2 2 2 2 2 3" xfId="13878"/>
    <cellStyle name="Обычный 2 2 2 2 2 2 2 2 4" xfId="13879"/>
    <cellStyle name="Обычный 2 2 2 2 2 2 2 2 5" xfId="13880"/>
    <cellStyle name="Обычный 2 2 2 2 2 2 2 2 6" xfId="13881"/>
    <cellStyle name="Обычный 2 2 2 2 2 2 2 2 7" xfId="13882"/>
    <cellStyle name="Обычный 2 2 2 2 2 2 2 2 8" xfId="13883"/>
    <cellStyle name="Обычный 2 2 2 2 2 2 2 2 9" xfId="13884"/>
    <cellStyle name="Обычный 2 2 2 2 2 2 2 3" xfId="13885"/>
    <cellStyle name="Обычный 2 2 2 2 2 2 2 4" xfId="13886"/>
    <cellStyle name="Обычный 2 2 2 2 2 2 2 5" xfId="13887"/>
    <cellStyle name="Обычный 2 2 2 2 2 2 2 6" xfId="13888"/>
    <cellStyle name="Обычный 2 2 2 2 2 2 2 7" xfId="13889"/>
    <cellStyle name="Обычный 2 2 2 2 2 2 2 8" xfId="13890"/>
    <cellStyle name="Обычный 2 2 2 2 2 2 2 9" xfId="13891"/>
    <cellStyle name="Обычный 2 2 2 2 2 2 2_енп-ставки)" xfId="13892"/>
    <cellStyle name="Обычный 2 2 2 2 2 2 3" xfId="13893"/>
    <cellStyle name="Обычный 2 2 2 2 2 2 4" xfId="13894"/>
    <cellStyle name="Обычный 2 2 2 2 2 2 5" xfId="13895"/>
    <cellStyle name="Обычный 2 2 2 2 2 2 6" xfId="13896"/>
    <cellStyle name="Обычный 2 2 2 2 2 2 7" xfId="13897"/>
    <cellStyle name="Обычный 2 2 2 2 2 2 8" xfId="13898"/>
    <cellStyle name="Обычный 2 2 2 2 2 2 9" xfId="13899"/>
    <cellStyle name="Обычный 2 2 2 2 2 3" xfId="13900"/>
    <cellStyle name="Обычный 2 2 2 2 2 4" xfId="13901"/>
    <cellStyle name="Обычный 2 2 2 2 2 5" xfId="13902"/>
    <cellStyle name="Обычный 2 2 2 2 2 6" xfId="13903"/>
    <cellStyle name="Обычный 2 2 2 2 2 7" xfId="13904"/>
    <cellStyle name="Обычный 2 2 2 2 2 8" xfId="13905"/>
    <cellStyle name="Обычный 2 2 2 2 2 9" xfId="13906"/>
    <cellStyle name="Обычный 2 2 2 2 2_енп-ставки)" xfId="13907"/>
    <cellStyle name="Обычный 2 2 2 2 20" xfId="13908"/>
    <cellStyle name="Обычный 2 2 2 2 3" xfId="13909"/>
    <cellStyle name="Обычный 2 2 2 2 4" xfId="13910"/>
    <cellStyle name="Обычный 2 2 2 2 5" xfId="13911"/>
    <cellStyle name="Обычный 2 2 2 2 6" xfId="13912"/>
    <cellStyle name="Обычный 2 2 2 2 7" xfId="13913"/>
    <cellStyle name="Обычный 2 2 2 2 8" xfId="13914"/>
    <cellStyle name="Обычный 2 2 2 2 9" xfId="13915"/>
    <cellStyle name="Обычный 2 2 2 2_Саноат макет" xfId="13916"/>
    <cellStyle name="Обычный 2 2 2 20" xfId="13917"/>
    <cellStyle name="Обычный 2 2 2 3" xfId="13918"/>
    <cellStyle name="Обычный 2 2 2 4" xfId="13919"/>
    <cellStyle name="Обычный 2 2 2 5" xfId="13920"/>
    <cellStyle name="Обычный 2 2 2 6" xfId="13921"/>
    <cellStyle name="Обычный 2 2 2 7" xfId="13922"/>
    <cellStyle name="Обычный 2 2 2 8" xfId="13923"/>
    <cellStyle name="Обычный 2 2 2 9" xfId="13924"/>
    <cellStyle name="Обычный 2 2 2_енп-ставки)" xfId="13925"/>
    <cellStyle name="Обычный 2 2 20" xfId="13926"/>
    <cellStyle name="Обычный 2 2 21" xfId="13927"/>
    <cellStyle name="Обычный 2 2 3" xfId="4596"/>
    <cellStyle name="Обычный 2 2 3 2" xfId="13928"/>
    <cellStyle name="Обычный 2 2 3 2 2" xfId="13929"/>
    <cellStyle name="Обычный 2 2 3_Саноат макет" xfId="13930"/>
    <cellStyle name="Обычный 2 2 4" xfId="13931"/>
    <cellStyle name="Обычный 2 2 4 2" xfId="13932"/>
    <cellStyle name="Обычный 2 2 4 3" xfId="13933"/>
    <cellStyle name="Обычный 2 2 5" xfId="13934"/>
    <cellStyle name="Обычный 2 2 5 2" xfId="13935"/>
    <cellStyle name="Обычный 2 2 6" xfId="13936"/>
    <cellStyle name="Обычный 2 2 7" xfId="13937"/>
    <cellStyle name="Обычный 2 2 8" xfId="13938"/>
    <cellStyle name="Обычный 2 2 9" xfId="13939"/>
    <cellStyle name="Обычный 2 2__аш(2)" xfId="13940"/>
    <cellStyle name="Обычный 2 20" xfId="3421"/>
    <cellStyle name="Обычный 2 21" xfId="13941"/>
    <cellStyle name="Обычный 2 22" xfId="13942"/>
    <cellStyle name="Обычный 2 3" xfId="3422"/>
    <cellStyle name="Обычный 2 3 2" xfId="4563"/>
    <cellStyle name="Обычный 2 3 3" xfId="13943"/>
    <cellStyle name="Обычный 2 3 3 2" xfId="13944"/>
    <cellStyle name="Обычный 2 3 3 3" xfId="13945"/>
    <cellStyle name="Обычный 2 3 3 4" xfId="13946"/>
    <cellStyle name="Обычный 2 3 4" xfId="13947"/>
    <cellStyle name="Обычный 2 3 5" xfId="13948"/>
    <cellStyle name="Обычный 2 3_+СВОД  Узбекча Кашкадарё" xfId="13949"/>
    <cellStyle name="Обычный 2 32" xfId="13950"/>
    <cellStyle name="Обычный 2 4" xfId="3423"/>
    <cellStyle name="Обычный 2 4 2" xfId="13951"/>
    <cellStyle name="Обычный 2 5" xfId="3424"/>
    <cellStyle name="Обычный 2 5 2" xfId="13952"/>
    <cellStyle name="Обычный 2 5 2 2" xfId="13953"/>
    <cellStyle name="Обычный 2 5 3" xfId="13954"/>
    <cellStyle name="Обычный 2 5_26 09 2013 - земля - свод + варианты послед" xfId="13955"/>
    <cellStyle name="Обычный 2 6" xfId="3425"/>
    <cellStyle name="Обычный 2 6 2" xfId="13956"/>
    <cellStyle name="Обычный 2 7" xfId="3426"/>
    <cellStyle name="Обычный 2 7 2" xfId="13957"/>
    <cellStyle name="Обычный 2 8" xfId="3427"/>
    <cellStyle name="Обычный 2 8 2" xfId="13958"/>
    <cellStyle name="Обычный 2 8 3" xfId="13959"/>
    <cellStyle name="Обычный 2 8 4" xfId="13960"/>
    <cellStyle name="Обычный 2 9" xfId="3428"/>
    <cellStyle name="Обычный 2 9 2" xfId="13961"/>
    <cellStyle name="Обычный 2_%%%%%" xfId="13962"/>
    <cellStyle name="Обычный 20" xfId="3429"/>
    <cellStyle name="Обычный 20 2" xfId="13963"/>
    <cellStyle name="Обычный 200" xfId="3430"/>
    <cellStyle name="Обычный 201" xfId="3431"/>
    <cellStyle name="Обычный 202" xfId="3432"/>
    <cellStyle name="Обычный 203" xfId="3433"/>
    <cellStyle name="Обычный 204" xfId="3434"/>
    <cellStyle name="Обычный 205" xfId="3435"/>
    <cellStyle name="Обычный 206" xfId="3436"/>
    <cellStyle name="Обычный 207" xfId="3437"/>
    <cellStyle name="Обычный 208" xfId="3438"/>
    <cellStyle name="Обычный 209" xfId="3439"/>
    <cellStyle name="Обычный 21" xfId="3440"/>
    <cellStyle name="Обычный 21 2" xfId="13964"/>
    <cellStyle name="Обычный 21 3" xfId="13965"/>
    <cellStyle name="Обычный 210" xfId="3441"/>
    <cellStyle name="Обычный 211" xfId="3442"/>
    <cellStyle name="Обычный 212" xfId="3443"/>
    <cellStyle name="Обычный 213" xfId="3444"/>
    <cellStyle name="Обычный 214" xfId="3445"/>
    <cellStyle name="Обычный 215" xfId="3446"/>
    <cellStyle name="Обычный 216" xfId="3447"/>
    <cellStyle name="Обычный 217" xfId="3448"/>
    <cellStyle name="Обычный 217 2" xfId="3449"/>
    <cellStyle name="Обычный 217 3" xfId="3450"/>
    <cellStyle name="Обычный 217 4" xfId="3451"/>
    <cellStyle name="Обычный 218" xfId="3452"/>
    <cellStyle name="Обычный 219" xfId="3453"/>
    <cellStyle name="Обычный 22" xfId="3454"/>
    <cellStyle name="Обычный 22 2" xfId="13966"/>
    <cellStyle name="Обычный 220" xfId="3455"/>
    <cellStyle name="Обычный 221" xfId="3456"/>
    <cellStyle name="Обычный 222" xfId="3457"/>
    <cellStyle name="Обычный 222 2" xfId="13967"/>
    <cellStyle name="Обычный 223" xfId="3458"/>
    <cellStyle name="Обычный 224" xfId="3459"/>
    <cellStyle name="Обычный 225" xfId="3460"/>
    <cellStyle name="Обычный 226" xfId="3461"/>
    <cellStyle name="Обычный 227" xfId="3462"/>
    <cellStyle name="Обычный 228" xfId="3463"/>
    <cellStyle name="Обычный 229" xfId="4597"/>
    <cellStyle name="Обычный 23" xfId="3464"/>
    <cellStyle name="Обычный 230" xfId="4598"/>
    <cellStyle name="Обычный 231" xfId="13968"/>
    <cellStyle name="Обычный 232" xfId="13969"/>
    <cellStyle name="Обычный 233" xfId="13970"/>
    <cellStyle name="Обычный 234" xfId="13971"/>
    <cellStyle name="Обычный 235" xfId="13972"/>
    <cellStyle name="Обычный 236" xfId="13973"/>
    <cellStyle name="Обычный 237" xfId="13974"/>
    <cellStyle name="Обычный 238" xfId="13975"/>
    <cellStyle name="Обычный 239" xfId="13976"/>
    <cellStyle name="Обычный 24" xfId="3465"/>
    <cellStyle name="Обычный 24 2" xfId="13977"/>
    <cellStyle name="Обычный 240" xfId="13978"/>
    <cellStyle name="Обычный 241" xfId="13979"/>
    <cellStyle name="Обычный 242" xfId="13980"/>
    <cellStyle name="Обычный 243" xfId="13981"/>
    <cellStyle name="Обычный 244" xfId="13982"/>
    <cellStyle name="Обычный 245" xfId="13983"/>
    <cellStyle name="Обычный 246" xfId="13984"/>
    <cellStyle name="Обычный 246 2" xfId="13985"/>
    <cellStyle name="Обычный 247" xfId="13986"/>
    <cellStyle name="Обычный 248" xfId="13987"/>
    <cellStyle name="Обычный 248 2" xfId="13988"/>
    <cellStyle name="Обычный 249" xfId="13989"/>
    <cellStyle name="Обычный 25" xfId="3466"/>
    <cellStyle name="Обычный 250" xfId="13990"/>
    <cellStyle name="Обычный 251" xfId="13991"/>
    <cellStyle name="Обычный 252" xfId="13992"/>
    <cellStyle name="Обычный 252 2" xfId="13993"/>
    <cellStyle name="Обычный 253" xfId="13994"/>
    <cellStyle name="Обычный 254" xfId="13995"/>
    <cellStyle name="Обычный 254 2" xfId="13996"/>
    <cellStyle name="Обычный 255" xfId="13997"/>
    <cellStyle name="Обычный 255 2" xfId="13998"/>
    <cellStyle name="Обычный 258" xfId="13999"/>
    <cellStyle name="Обычный 26" xfId="3467"/>
    <cellStyle name="Обычный 26 2" xfId="14000"/>
    <cellStyle name="Обычный 26 2 2" xfId="14001"/>
    <cellStyle name="Обычный 27" xfId="3468"/>
    <cellStyle name="Обычный 28" xfId="3469"/>
    <cellStyle name="Обычный 29" xfId="3470"/>
    <cellStyle name="Обычный 3" xfId="3471"/>
    <cellStyle name="Обычный 3 10" xfId="14002"/>
    <cellStyle name="Обычный 3 11" xfId="14003"/>
    <cellStyle name="Обычный 3 12" xfId="14004"/>
    <cellStyle name="Обычный 3 13" xfId="14005"/>
    <cellStyle name="Обычный 3 14" xfId="14006"/>
    <cellStyle name="Обычный 3 15" xfId="14007"/>
    <cellStyle name="Обычный 3 16" xfId="14008"/>
    <cellStyle name="Обычный 3 17" xfId="14009"/>
    <cellStyle name="Обычный 3 18" xfId="14010"/>
    <cellStyle name="Обычный 3 19" xfId="14011"/>
    <cellStyle name="Обычный 3 2" xfId="4568"/>
    <cellStyle name="Обычный 3 2 2" xfId="14012"/>
    <cellStyle name="Обычный 3 2 2 2" xfId="14013"/>
    <cellStyle name="Обычный 3 2 2 2 2" xfId="14014"/>
    <cellStyle name="Обычный 3 2 2 2 2 2" xfId="14015"/>
    <cellStyle name="Обычный 3 2 2 3" xfId="14016"/>
    <cellStyle name="Обычный 3 2 2 3 2" xfId="14017"/>
    <cellStyle name="Обычный 3 2 2 3 2 2" xfId="14018"/>
    <cellStyle name="Обычный 3 2 2 3 3" xfId="14019"/>
    <cellStyle name="Обычный 3 2 2 3 3 2" xfId="14020"/>
    <cellStyle name="Обычный 3 2 2 3 3 2 2" xfId="14021"/>
    <cellStyle name="Обычный 3 2 2 3 3 2 2 2" xfId="14022"/>
    <cellStyle name="Обычный 3 2 2 3 3 2 3" xfId="14023"/>
    <cellStyle name="Обычный 3 2 2 3 3 3" xfId="14024"/>
    <cellStyle name="Обычный 3 2 2 3 3 3 2" xfId="14025"/>
    <cellStyle name="Обычный 3 2 2 3 3 3 2 2" xfId="14026"/>
    <cellStyle name="Обычный 3 2 2 3 3 3 3" xfId="14027"/>
    <cellStyle name="Обычный 3 2 2 3 3 4" xfId="14028"/>
    <cellStyle name="Обычный 3 2 2 3 3 4 2" xfId="14029"/>
    <cellStyle name="Обычный 3 2 2 3 3 5" xfId="14030"/>
    <cellStyle name="Обычный 3 2 2 3 3 5 2" xfId="14031"/>
    <cellStyle name="Обычный 3 2 2 3 3 6" xfId="14032"/>
    <cellStyle name="Обычный 3 2 2 3 3 6 2" xfId="14033"/>
    <cellStyle name="Обычный 3 2 2 3 3 7" xfId="14034"/>
    <cellStyle name="Обычный 3 2 2 3 3 8" xfId="14035"/>
    <cellStyle name="Обычный 3 2 2 3 3 9" xfId="14036"/>
    <cellStyle name="Обычный 3 2 2 3 4" xfId="14037"/>
    <cellStyle name="Обычный 3 2 3" xfId="14038"/>
    <cellStyle name="Обычный 3 2_Туманwewлар СВОД" xfId="14039"/>
    <cellStyle name="Обычный 3 20" xfId="14040"/>
    <cellStyle name="Обычный 3 21" xfId="14041"/>
    <cellStyle name="Обычный 3 22" xfId="14042"/>
    <cellStyle name="Обычный 3 23" xfId="14043"/>
    <cellStyle name="Обычный 3 24" xfId="14044"/>
    <cellStyle name="Обычный 3 25" xfId="14045"/>
    <cellStyle name="Обычный 3 26" xfId="14046"/>
    <cellStyle name="Обычный 3 27" xfId="14047"/>
    <cellStyle name="Обычный 3 28" xfId="14048"/>
    <cellStyle name="Обычный 3 29" xfId="14049"/>
    <cellStyle name="Обычный 3 29 2" xfId="14050"/>
    <cellStyle name="Обычный 3 29 2 2" xfId="14051"/>
    <cellStyle name="Обычный 3 29 3" xfId="14052"/>
    <cellStyle name="Обычный 3 3" xfId="4571"/>
    <cellStyle name="Обычный 3 30" xfId="14053"/>
    <cellStyle name="Обычный 3 30 2" xfId="14054"/>
    <cellStyle name="Обычный 3 30 2 2" xfId="14055"/>
    <cellStyle name="Обычный 3 31" xfId="14056"/>
    <cellStyle name="Обычный 3 31 2" xfId="14057"/>
    <cellStyle name="Обычный 3 4" xfId="4599"/>
    <cellStyle name="Обычный 3 5" xfId="4600"/>
    <cellStyle name="Обычный 3 5 2" xfId="4601"/>
    <cellStyle name="Обычный 3 6" xfId="4602"/>
    <cellStyle name="Обычный 3 6 2" xfId="4603"/>
    <cellStyle name="Обычный 3 7" xfId="14058"/>
    <cellStyle name="Обычный 3 8" xfId="14059"/>
    <cellStyle name="Обычный 3 9" xfId="14060"/>
    <cellStyle name="Обычный 3_20.06.2013 - имущество г. Ташкента" xfId="14061"/>
    <cellStyle name="Обычный 30" xfId="3472"/>
    <cellStyle name="Обычный 30 2" xfId="14062"/>
    <cellStyle name="Обычный 30_Булун ур ижтимоий со а жамланма 16-45 2" xfId="14063"/>
    <cellStyle name="Обычный 31" xfId="3473"/>
    <cellStyle name="Обычный 32" xfId="3474"/>
    <cellStyle name="Обычный 33" xfId="3475"/>
    <cellStyle name="Обычный 33 2" xfId="14064"/>
    <cellStyle name="Обычный 33 2 2" xfId="14065"/>
    <cellStyle name="Обычный 33 2 3" xfId="14066"/>
    <cellStyle name="Обычный 33 2 4" xfId="14067"/>
    <cellStyle name="Обычный 33 3" xfId="14068"/>
    <cellStyle name="Обычный 34" xfId="3476"/>
    <cellStyle name="Обычный 35" xfId="3477"/>
    <cellStyle name="Обычный 36" xfId="3478"/>
    <cellStyle name="Обычный 37" xfId="3479"/>
    <cellStyle name="Обычный 37 10" xfId="14069"/>
    <cellStyle name="Обычный 37 11" xfId="14070"/>
    <cellStyle name="Обычный 37 12" xfId="14071"/>
    <cellStyle name="Обычный 37 13" xfId="14072"/>
    <cellStyle name="Обычный 37 14" xfId="14073"/>
    <cellStyle name="Обычный 37 15" xfId="14074"/>
    <cellStyle name="Обычный 37 2" xfId="14075"/>
    <cellStyle name="Обычный 37 3" xfId="14076"/>
    <cellStyle name="Обычный 37 4" xfId="14077"/>
    <cellStyle name="Обычный 37 5" xfId="14078"/>
    <cellStyle name="Обычный 37 6" xfId="14079"/>
    <cellStyle name="Обычный 37 7" xfId="14080"/>
    <cellStyle name="Обычный 37 8" xfId="14081"/>
    <cellStyle name="Обычный 37 9" xfId="14082"/>
    <cellStyle name="Обычный 38" xfId="3480"/>
    <cellStyle name="Обычный 38 10" xfId="14083"/>
    <cellStyle name="Обычный 38 11" xfId="14084"/>
    <cellStyle name="Обычный 38 12" xfId="14085"/>
    <cellStyle name="Обычный 38 13" xfId="14086"/>
    <cellStyle name="Обычный 38 2" xfId="14087"/>
    <cellStyle name="Обычный 38 3" xfId="14088"/>
    <cellStyle name="Обычный 38 4" xfId="14089"/>
    <cellStyle name="Обычный 38 5" xfId="14090"/>
    <cellStyle name="Обычный 38 6" xfId="14091"/>
    <cellStyle name="Обычный 38 7" xfId="14092"/>
    <cellStyle name="Обычный 38 8" xfId="14093"/>
    <cellStyle name="Обычный 38 9" xfId="14094"/>
    <cellStyle name="Обычный 39" xfId="3481"/>
    <cellStyle name="Обычный 4" xfId="3482"/>
    <cellStyle name="Обычный 4 2" xfId="4604"/>
    <cellStyle name="Обычный 4 2 2" xfId="14095"/>
    <cellStyle name="Обычный 4 2 3" xfId="14096"/>
    <cellStyle name="Обычный 4 2 4" xfId="14097"/>
    <cellStyle name="Обычный 4 3" xfId="14098"/>
    <cellStyle name="Обычный 4 4" xfId="14099"/>
    <cellStyle name="Обычный 4 5" xfId="14100"/>
    <cellStyle name="Обычный 4 6" xfId="14101"/>
    <cellStyle name="Обычный 4 7" xfId="14531"/>
    <cellStyle name="Обычный 4_01.03,2012 март ИНФОР" xfId="14102"/>
    <cellStyle name="Обычный 40" xfId="3483"/>
    <cellStyle name="Обычный 40 10" xfId="14103"/>
    <cellStyle name="Обычный 40 11" xfId="14104"/>
    <cellStyle name="Обычный 40 2" xfId="14105"/>
    <cellStyle name="Обычный 40 3" xfId="14106"/>
    <cellStyle name="Обычный 40 4" xfId="14107"/>
    <cellStyle name="Обычный 40 5" xfId="14108"/>
    <cellStyle name="Обычный 40 6" xfId="14109"/>
    <cellStyle name="Обычный 40 7" xfId="14110"/>
    <cellStyle name="Обычный 40 8" xfId="14111"/>
    <cellStyle name="Обычный 40 9" xfId="14112"/>
    <cellStyle name="Обычный 41" xfId="3484"/>
    <cellStyle name="Обычный 41 10" xfId="14113"/>
    <cellStyle name="Обычный 41 11" xfId="14114"/>
    <cellStyle name="Обычный 41 2" xfId="14115"/>
    <cellStyle name="Обычный 41 3" xfId="14116"/>
    <cellStyle name="Обычный 41 4" xfId="14117"/>
    <cellStyle name="Обычный 41 5" xfId="14118"/>
    <cellStyle name="Обычный 41 6" xfId="14119"/>
    <cellStyle name="Обычный 41 7" xfId="14120"/>
    <cellStyle name="Обычный 41 8" xfId="14121"/>
    <cellStyle name="Обычный 41 9" xfId="14122"/>
    <cellStyle name="Обычный 42" xfId="3485"/>
    <cellStyle name="Обычный 42 2" xfId="14123"/>
    <cellStyle name="Обычный 42 3" xfId="14124"/>
    <cellStyle name="Обычный 42 4" xfId="14125"/>
    <cellStyle name="Обычный 42 5" xfId="14126"/>
    <cellStyle name="Обычный 42 6" xfId="14127"/>
    <cellStyle name="Обычный 42 7" xfId="14128"/>
    <cellStyle name="Обычный 43" xfId="3486"/>
    <cellStyle name="Обычный 43 2" xfId="14129"/>
    <cellStyle name="Обычный 43 3" xfId="14130"/>
    <cellStyle name="Обычный 43 4" xfId="14131"/>
    <cellStyle name="Обычный 43 5" xfId="14132"/>
    <cellStyle name="Обычный 43 6" xfId="14133"/>
    <cellStyle name="Обычный 43 7" xfId="14134"/>
    <cellStyle name="Обычный 44" xfId="3487"/>
    <cellStyle name="Обычный 45" xfId="3488"/>
    <cellStyle name="Обычный 46" xfId="3489"/>
    <cellStyle name="Обычный 46 2" xfId="14135"/>
    <cellStyle name="Обычный 46 3" xfId="14136"/>
    <cellStyle name="Обычный 47" xfId="3490"/>
    <cellStyle name="Обычный 47 2" xfId="14137"/>
    <cellStyle name="Обычный 47 3" xfId="14138"/>
    <cellStyle name="Обычный 48" xfId="3491"/>
    <cellStyle name="Обычный 49" xfId="3492"/>
    <cellStyle name="Обычный 5" xfId="3493"/>
    <cellStyle name="Обычный 5 2" xfId="3494"/>
    <cellStyle name="Обычный 5 3" xfId="4605"/>
    <cellStyle name="Обычный 5 4" xfId="14139"/>
    <cellStyle name="Обычный 5 5" xfId="14140"/>
    <cellStyle name="Обычный 5 6" xfId="14141"/>
    <cellStyle name="Обычный 5_01.03,2012 март ИНФОР" xfId="14142"/>
    <cellStyle name="Обычный 50" xfId="3495"/>
    <cellStyle name="Обычный 51" xfId="3496"/>
    <cellStyle name="Обычный 52" xfId="3497"/>
    <cellStyle name="Обычный 53" xfId="3498"/>
    <cellStyle name="Обычный 54" xfId="3499"/>
    <cellStyle name="Обычный 55" xfId="3500"/>
    <cellStyle name="Обычный 56" xfId="3501"/>
    <cellStyle name="Обычный 57" xfId="3502"/>
    <cellStyle name="Обычный 57 2" xfId="14143"/>
    <cellStyle name="Обычный 58" xfId="3503"/>
    <cellStyle name="Обычный 59" xfId="3504"/>
    <cellStyle name="Обычный 6" xfId="3505"/>
    <cellStyle name="Обычный 6 2" xfId="4564"/>
    <cellStyle name="Обычный 6 2 2" xfId="14144"/>
    <cellStyle name="Обычный 6 2_Саноат макет" xfId="14145"/>
    <cellStyle name="Обычный 6 3" xfId="14146"/>
    <cellStyle name="Обычный 6 4" xfId="14147"/>
    <cellStyle name="Обычный 6_АК Узнефтепродукт  форма №2" xfId="14148"/>
    <cellStyle name="Обычный 60" xfId="3506"/>
    <cellStyle name="Обычный 61" xfId="3507"/>
    <cellStyle name="Обычный 62" xfId="3508"/>
    <cellStyle name="Обычный 63" xfId="3509"/>
    <cellStyle name="Обычный 64" xfId="3510"/>
    <cellStyle name="Обычный 65" xfId="3511"/>
    <cellStyle name="Обычный 66" xfId="3512"/>
    <cellStyle name="Обычный 67" xfId="3513"/>
    <cellStyle name="Обычный 68" xfId="3514"/>
    <cellStyle name="Обычный 69" xfId="3515"/>
    <cellStyle name="Обычный 7" xfId="3516"/>
    <cellStyle name="Обычный 7 2" xfId="14149"/>
    <cellStyle name="Обычный 7 2 2" xfId="14150"/>
    <cellStyle name="Обычный 7 2_Саноат макет" xfId="14151"/>
    <cellStyle name="Обычный 7 3" xfId="14152"/>
    <cellStyle name="Обычный 7 4" xfId="14153"/>
    <cellStyle name="Обычный 7_2010 й КУШИМЧА ДАСТУР" xfId="14154"/>
    <cellStyle name="Обычный 70" xfId="3517"/>
    <cellStyle name="Обычный 71" xfId="3518"/>
    <cellStyle name="Обычный 72" xfId="3519"/>
    <cellStyle name="Обычный 73" xfId="3520"/>
    <cellStyle name="Обычный 74" xfId="3521"/>
    <cellStyle name="Обычный 75" xfId="3522"/>
    <cellStyle name="Обычный 76" xfId="3523"/>
    <cellStyle name="Обычный 77" xfId="3524"/>
    <cellStyle name="Обычный 78" xfId="3525"/>
    <cellStyle name="Обычный 79" xfId="3526"/>
    <cellStyle name="Обычный 8" xfId="3527"/>
    <cellStyle name="Обычный 8 2" xfId="3675"/>
    <cellStyle name="Обычный 8 2 2" xfId="14155"/>
    <cellStyle name="Обычный 8 2_Саноат макет" xfId="14156"/>
    <cellStyle name="Обычный 8 3" xfId="14157"/>
    <cellStyle name="Обычный 8 3 2" xfId="14158"/>
    <cellStyle name="Обычный 8_импорт актюбинск" xfId="14159"/>
    <cellStyle name="Обычный 80" xfId="3528"/>
    <cellStyle name="Обычный 81" xfId="3529"/>
    <cellStyle name="Обычный 82" xfId="3530"/>
    <cellStyle name="Обычный 83" xfId="3531"/>
    <cellStyle name="Обычный 84" xfId="3532"/>
    <cellStyle name="Обычный 85" xfId="3533"/>
    <cellStyle name="Обычный 86" xfId="3534"/>
    <cellStyle name="Обычный 87" xfId="3535"/>
    <cellStyle name="Обычный 88" xfId="3536"/>
    <cellStyle name="Обычный 89" xfId="3537"/>
    <cellStyle name="Обычный 9" xfId="3538"/>
    <cellStyle name="Обычный 9 2" xfId="14160"/>
    <cellStyle name="Обычный 9 2 2" xfId="14161"/>
    <cellStyle name="Обычный 9 2_Саноат макет" xfId="14162"/>
    <cellStyle name="Обычный 9 3" xfId="14163"/>
    <cellStyle name="Обычный 9 3 2" xfId="14164"/>
    <cellStyle name="Обычный 9_Саноат макет" xfId="14165"/>
    <cellStyle name="Обычный 90" xfId="3539"/>
    <cellStyle name="Обычный 91" xfId="3540"/>
    <cellStyle name="Обычный 92" xfId="3541"/>
    <cellStyle name="Обычный 92 2" xfId="14166"/>
    <cellStyle name="Обычный 93" xfId="3542"/>
    <cellStyle name="Обычный 94" xfId="3543"/>
    <cellStyle name="Обычный 95" xfId="3544"/>
    <cellStyle name="Обычный 96" xfId="3545"/>
    <cellStyle name="Обычный 97" xfId="3546"/>
    <cellStyle name="Обычный 98" xfId="3547"/>
    <cellStyle name="Обычный 99" xfId="3548"/>
    <cellStyle name="Плохой" xfId="3549" builtinId="27" customBuiltin="1"/>
    <cellStyle name="Плохой 2" xfId="3550"/>
    <cellStyle name="Плохой 2 2" xfId="14167"/>
    <cellStyle name="Плохой 2 3" xfId="14168"/>
    <cellStyle name="Плохой 3" xfId="3551"/>
    <cellStyle name="Плохой 4" xfId="14169"/>
    <cellStyle name="Плохой 5" xfId="14170"/>
    <cellStyle name="Плохой 6" xfId="14171"/>
    <cellStyle name="Плохой 7" xfId="14172"/>
    <cellStyle name="Плохой 8" xfId="14173"/>
    <cellStyle name="Пояснение" xfId="3552" builtinId="53" customBuiltin="1"/>
    <cellStyle name="Пояснение 2" xfId="3553"/>
    <cellStyle name="Пояснение 2 2" xfId="14174"/>
    <cellStyle name="Пояснение 2 3" xfId="14175"/>
    <cellStyle name="Пояснение 3" xfId="3554"/>
    <cellStyle name="Пояснение 4" xfId="14176"/>
    <cellStyle name="Пояснение 5" xfId="14177"/>
    <cellStyle name="Пояснение 6" xfId="14178"/>
    <cellStyle name="Пояснение 7" xfId="14179"/>
    <cellStyle name="Пояснение 8" xfId="14180"/>
    <cellStyle name="Примечание" xfId="3555" builtinId="10" customBuiltin="1"/>
    <cellStyle name="Примечание 10" xfId="14181"/>
    <cellStyle name="Примечание 11" xfId="14182"/>
    <cellStyle name="Примечание 12" xfId="14183"/>
    <cellStyle name="Примечание 2" xfId="3556"/>
    <cellStyle name="Примечание 2 2" xfId="14184"/>
    <cellStyle name="Примечание 2 3" xfId="14185"/>
    <cellStyle name="Примечание 3" xfId="3557"/>
    <cellStyle name="Примечание 3 2" xfId="14186"/>
    <cellStyle name="Примечание 3 3" xfId="14187"/>
    <cellStyle name="Примечание 3_енп-ставки)" xfId="14188"/>
    <cellStyle name="Примечание 4" xfId="14189"/>
    <cellStyle name="Примечание 5" xfId="14190"/>
    <cellStyle name="Примечание 6" xfId="14191"/>
    <cellStyle name="Примечание 7" xfId="14192"/>
    <cellStyle name="Примечание 8" xfId="14193"/>
    <cellStyle name="Примечание 9" xfId="14194"/>
    <cellStyle name="Процентный 10" xfId="3558"/>
    <cellStyle name="Процентный 10 2" xfId="4606"/>
    <cellStyle name="Процентный 11" xfId="3559"/>
    <cellStyle name="Процентный 12" xfId="3560"/>
    <cellStyle name="Процентный 13" xfId="3561"/>
    <cellStyle name="Процентный 14" xfId="3562"/>
    <cellStyle name="Процентный 15" xfId="3563"/>
    <cellStyle name="Процентный 16" xfId="3564"/>
    <cellStyle name="Процентный 17" xfId="3565"/>
    <cellStyle name="Процентный 18" xfId="3566"/>
    <cellStyle name="Процентный 19" xfId="3567"/>
    <cellStyle name="Процентный 2" xfId="3568"/>
    <cellStyle name="Процентный 2 10" xfId="3569"/>
    <cellStyle name="Процентный 2 11" xfId="3570"/>
    <cellStyle name="Процентный 2 12" xfId="3571"/>
    <cellStyle name="Процентный 2 13" xfId="3572"/>
    <cellStyle name="Процентный 2 14" xfId="3573"/>
    <cellStyle name="Процентный 2 15" xfId="3574"/>
    <cellStyle name="Процентный 2 16" xfId="3575"/>
    <cellStyle name="Процентный 2 17" xfId="3576"/>
    <cellStyle name="Процентный 2 18" xfId="3577"/>
    <cellStyle name="Процентный 2 19" xfId="3578"/>
    <cellStyle name="Процентный 2 2" xfId="3579"/>
    <cellStyle name="Процентный 2 2 2" xfId="14195"/>
    <cellStyle name="Процентный 2 2 2 2" xfId="14196"/>
    <cellStyle name="Процентный 2 2 3" xfId="14197"/>
    <cellStyle name="Процентный 2 20" xfId="3580"/>
    <cellStyle name="Процентный 2 21" xfId="3581"/>
    <cellStyle name="Процентный 2 22" xfId="4569"/>
    <cellStyle name="Процентный 2 3" xfId="3582"/>
    <cellStyle name="Процентный 2 4" xfId="3583"/>
    <cellStyle name="Процентный 2 4 2" xfId="14198"/>
    <cellStyle name="Процентный 2 5" xfId="3584"/>
    <cellStyle name="Процентный 2 6" xfId="3585"/>
    <cellStyle name="Процентный 2 6 2" xfId="14199"/>
    <cellStyle name="Процентный 2 7" xfId="3586"/>
    <cellStyle name="Процентный 2 8" xfId="3587"/>
    <cellStyle name="Процентный 2 9" xfId="3588"/>
    <cellStyle name="Процентный 20" xfId="3589"/>
    <cellStyle name="Процентный 21" xfId="3590"/>
    <cellStyle name="Процентный 22" xfId="14200"/>
    <cellStyle name="Процентный 23" xfId="14201"/>
    <cellStyle name="Процентный 24" xfId="14202"/>
    <cellStyle name="Процентный 25" xfId="14203"/>
    <cellStyle name="Процентный 26" xfId="14204"/>
    <cellStyle name="Процентный 27" xfId="14205"/>
    <cellStyle name="Процентный 27 2" xfId="14206"/>
    <cellStyle name="Процентный 27 2 2" xfId="14207"/>
    <cellStyle name="Процентный 27 3" xfId="14208"/>
    <cellStyle name="Процентный 28" xfId="14209"/>
    <cellStyle name="Процентный 29" xfId="14210"/>
    <cellStyle name="Процентный 3" xfId="3591"/>
    <cellStyle name="Процентный 3 2" xfId="4607"/>
    <cellStyle name="Процентный 3 2 2" xfId="14211"/>
    <cellStyle name="Процентный 3 2 3" xfId="14212"/>
    <cellStyle name="Процентный 3 2 3 2" xfId="14213"/>
    <cellStyle name="Процентный 3 3" xfId="14214"/>
    <cellStyle name="Процентный 3 4" xfId="14215"/>
    <cellStyle name="Процентный 30" xfId="14528"/>
    <cellStyle name="Процентный 4" xfId="3592"/>
    <cellStyle name="Процентный 4 2" xfId="14216"/>
    <cellStyle name="Процентный 4 3" xfId="14217"/>
    <cellStyle name="Процентный 4 3 2" xfId="14218"/>
    <cellStyle name="Процентный 4 3 3" xfId="14219"/>
    <cellStyle name="Процентный 5" xfId="3593"/>
    <cellStyle name="Процентный 5 2" xfId="14220"/>
    <cellStyle name="Процентный 5 2 2" xfId="14221"/>
    <cellStyle name="Процентный 5 2 2 2" xfId="14222"/>
    <cellStyle name="Процентный 5 2 2 3" xfId="14223"/>
    <cellStyle name="Процентный 5 3" xfId="14224"/>
    <cellStyle name="Процентный 5 4" xfId="14225"/>
    <cellStyle name="Процентный 5 5" xfId="14226"/>
    <cellStyle name="Процентный 6" xfId="4570"/>
    <cellStyle name="Процентный 6 2" xfId="4608"/>
    <cellStyle name="Процентный 7" xfId="4609"/>
    <cellStyle name="Процентный 7 2" xfId="14227"/>
    <cellStyle name="Процентный 7 2 2" xfId="14228"/>
    <cellStyle name="Процентный 8" xfId="4610"/>
    <cellStyle name="Процентный 8 2" xfId="14229"/>
    <cellStyle name="Процентный 9" xfId="3594"/>
    <cellStyle name="Связанная ячейка" xfId="3595" builtinId="24" customBuiltin="1"/>
    <cellStyle name="Связанная ячейка 2" xfId="3596"/>
    <cellStyle name="Связанная ячейка 2 2" xfId="14230"/>
    <cellStyle name="Связанная ячейка 2 3" xfId="14231"/>
    <cellStyle name="Связанная ячейка 3" xfId="3597"/>
    <cellStyle name="Связанная ячейка 4" xfId="14232"/>
    <cellStyle name="Связанная ячейка 5" xfId="14233"/>
    <cellStyle name="Связанная ячейка 6" xfId="14234"/>
    <cellStyle name="Связанная ячейка 7" xfId="14235"/>
    <cellStyle name="Связанная ячейка 8" xfId="14236"/>
    <cellStyle name="Стиль 1" xfId="3598"/>
    <cellStyle name="Стиль 1 2" xfId="3599"/>
    <cellStyle name="Стиль 1 2 2" xfId="14237"/>
    <cellStyle name="Стиль 1 2 2 2" xfId="14238"/>
    <cellStyle name="Стиль 1 2 2 3" xfId="14239"/>
    <cellStyle name="Стиль 1 2 2_унификация_01.08.13" xfId="14240"/>
    <cellStyle name="Стиль 1 2 3" xfId="14241"/>
    <cellStyle name="Стиль 1 2 4" xfId="14242"/>
    <cellStyle name="Стиль 1 2_АК Узнефтепродукт  форма №2" xfId="14243"/>
    <cellStyle name="Стиль 1 3" xfId="14244"/>
    <cellStyle name="Стиль 1 4" xfId="14245"/>
    <cellStyle name="Стиль 1_1 Ахоли мева саб 1-2 3 жад охири" xfId="14246"/>
    <cellStyle name="Стиль 2" xfId="14247"/>
    <cellStyle name="Текст предупреждения" xfId="3600" builtinId="11" customBuiltin="1"/>
    <cellStyle name="Текст предупреждения 2" xfId="3601"/>
    <cellStyle name="Текст предупреждения 2 2" xfId="14248"/>
    <cellStyle name="Текст предупреждения 2 3" xfId="14249"/>
    <cellStyle name="Текст предупреждения 3" xfId="3602"/>
    <cellStyle name="Текст предупреждения 4" xfId="14250"/>
    <cellStyle name="Текст предупреждения 5" xfId="14251"/>
    <cellStyle name="Текст предупреждения 6" xfId="14252"/>
    <cellStyle name="Текст предупреждения 7" xfId="14253"/>
    <cellStyle name="Текст предупреждения 8" xfId="14254"/>
    <cellStyle name="Тысячи [0]_  осн" xfId="3603"/>
    <cellStyle name="Тысячи_  осн" xfId="3604"/>
    <cellStyle name="Финансовый [0] 2" xfId="3605"/>
    <cellStyle name="Финансовый [0] 2 10" xfId="3606"/>
    <cellStyle name="Финансовый [0] 2 11" xfId="3607"/>
    <cellStyle name="Финансовый [0] 2 12" xfId="3608"/>
    <cellStyle name="Финансовый [0] 2 13" xfId="3609"/>
    <cellStyle name="Финансовый [0] 2 14" xfId="3610"/>
    <cellStyle name="Финансовый [0] 2 15" xfId="3611"/>
    <cellStyle name="Финансовый [0] 2 16" xfId="3612"/>
    <cellStyle name="Финансовый [0] 2 17" xfId="3613"/>
    <cellStyle name="Финансовый [0] 2 18" xfId="3614"/>
    <cellStyle name="Финансовый [0] 2 19" xfId="3615"/>
    <cellStyle name="Финансовый [0] 2 2" xfId="3616"/>
    <cellStyle name="Финансовый [0] 2 20" xfId="3617"/>
    <cellStyle name="Финансовый [0] 2 3" xfId="3618"/>
    <cellStyle name="Финансовый [0] 2 4" xfId="3619"/>
    <cellStyle name="Финансовый [0] 2 5" xfId="3620"/>
    <cellStyle name="Финансовый [0] 2 6" xfId="3621"/>
    <cellStyle name="Финансовый [0] 2 7" xfId="3622"/>
    <cellStyle name="Финансовый [0] 2 8" xfId="3623"/>
    <cellStyle name="Финансовый [0] 2 9" xfId="3624"/>
    <cellStyle name="Финансовый [0] 3" xfId="4611"/>
    <cellStyle name="Финансовый 10" xfId="3625"/>
    <cellStyle name="Финансовый 11" xfId="3626"/>
    <cellStyle name="Финансовый 11 2" xfId="14255"/>
    <cellStyle name="Финансовый 12" xfId="3627"/>
    <cellStyle name="Финансовый 13" xfId="3628"/>
    <cellStyle name="Финансовый 14" xfId="3629"/>
    <cellStyle name="Финансовый 14 2" xfId="14256"/>
    <cellStyle name="Финансовый 15" xfId="3630"/>
    <cellStyle name="Финансовый 16" xfId="3631"/>
    <cellStyle name="Финансовый 17" xfId="3632"/>
    <cellStyle name="Финансовый 18" xfId="4612"/>
    <cellStyle name="Финансовый 19" xfId="14257"/>
    <cellStyle name="Финансовый 2" xfId="3633"/>
    <cellStyle name="Финансовый 2 10" xfId="3634"/>
    <cellStyle name="Финансовый 2 11" xfId="3635"/>
    <cellStyle name="Финансовый 2 12" xfId="3636"/>
    <cellStyle name="Финансовый 2 13" xfId="3637"/>
    <cellStyle name="Финансовый 2 14" xfId="3638"/>
    <cellStyle name="Финансовый 2 15" xfId="3639"/>
    <cellStyle name="Финансовый 2 16" xfId="3640"/>
    <cellStyle name="Финансовый 2 17" xfId="3641"/>
    <cellStyle name="Финансовый 2 18" xfId="3642"/>
    <cellStyle name="Финансовый 2 19" xfId="3643"/>
    <cellStyle name="Финансовый 2 2" xfId="3644"/>
    <cellStyle name="Финансовый 2 2 10" xfId="3645"/>
    <cellStyle name="Финансовый 2 2 11" xfId="3646"/>
    <cellStyle name="Финансовый 2 2 2" xfId="3647"/>
    <cellStyle name="Финансовый 2 2 3" xfId="3648"/>
    <cellStyle name="Финансовый 2 2 4" xfId="3649"/>
    <cellStyle name="Финансовый 2 2 5" xfId="3650"/>
    <cellStyle name="Финансовый 2 2 6" xfId="3651"/>
    <cellStyle name="Финансовый 2 2 7" xfId="3652"/>
    <cellStyle name="Финансовый 2 2 8" xfId="3653"/>
    <cellStyle name="Финансовый 2 2 9" xfId="3654"/>
    <cellStyle name="Финансовый 2 20" xfId="3655"/>
    <cellStyle name="Финансовый 2 21" xfId="3656"/>
    <cellStyle name="Финансовый 2 22" xfId="4613"/>
    <cellStyle name="Финансовый 2 23" xfId="14258"/>
    <cellStyle name="Финансовый 2 3" xfId="3657"/>
    <cellStyle name="Финансовый 2 3 2" xfId="14259"/>
    <cellStyle name="Финансовый 2 3 3" xfId="14260"/>
    <cellStyle name="Финансовый 2 3 4" xfId="14261"/>
    <cellStyle name="Финансовый 2 4" xfId="3658"/>
    <cellStyle name="Финансовый 2 4 2" xfId="14262"/>
    <cellStyle name="Финансовый 2 5" xfId="3659"/>
    <cellStyle name="Финансовый 2 6" xfId="3660"/>
    <cellStyle name="Финансовый 2 7" xfId="3661"/>
    <cellStyle name="Финансовый 2 8" xfId="3662"/>
    <cellStyle name="Финансовый 2 9" xfId="3663"/>
    <cellStyle name="Финансовый 2_1.2.3.4.5. Зангиота 2012 й" xfId="4565"/>
    <cellStyle name="Финансовый 20" xfId="14263"/>
    <cellStyle name="Финансовый 21" xfId="14264"/>
    <cellStyle name="Финансовый 22" xfId="14265"/>
    <cellStyle name="Финансовый 23" xfId="14266"/>
    <cellStyle name="Финансовый 23 2" xfId="14267"/>
    <cellStyle name="Финансовый 24" xfId="14268"/>
    <cellStyle name="Финансовый 24 2" xfId="14269"/>
    <cellStyle name="Финансовый 25" xfId="14270"/>
    <cellStyle name="Финансовый 25 2" xfId="14271"/>
    <cellStyle name="Финансовый 26" xfId="14272"/>
    <cellStyle name="Финансовый 27" xfId="14529"/>
    <cellStyle name="Финансовый 3" xfId="3664"/>
    <cellStyle name="Финансовый 3 2" xfId="3665"/>
    <cellStyle name="Финансовый 3 2 2" xfId="14273"/>
    <cellStyle name="Финансовый 3 2 3" xfId="14274"/>
    <cellStyle name="Финансовый 3 2_АК Узнефтепродукт  форма №2" xfId="14275"/>
    <cellStyle name="Финансовый 3 3" xfId="14276"/>
    <cellStyle name="Финансовый 3 4" xfId="14277"/>
    <cellStyle name="Финансовый 3 5" xfId="14278"/>
    <cellStyle name="Финансовый 3 5 2" xfId="14279"/>
    <cellStyle name="Финансовый 3 5 2 2" xfId="14280"/>
    <cellStyle name="Финансовый 3 5 3" xfId="14281"/>
    <cellStyle name="Финансовый 3_АК Узнефтепродукт  форма №2" xfId="14282"/>
    <cellStyle name="Финансовый 4" xfId="3666"/>
    <cellStyle name="Финансовый 4 2" xfId="14283"/>
    <cellStyle name="Финансовый 4 2 2" xfId="14284"/>
    <cellStyle name="Финансовый 4 2 3" xfId="14285"/>
    <cellStyle name="Финансовый 4 3" xfId="14286"/>
    <cellStyle name="Финансовый 4 4" xfId="14287"/>
    <cellStyle name="Финансовый 4_20.06.2013 - имущество г. Ташкента" xfId="14288"/>
    <cellStyle name="Финансовый 5" xfId="3667"/>
    <cellStyle name="Финансовый 5 2" xfId="4614"/>
    <cellStyle name="Финансовый 5 2 2" xfId="14289"/>
    <cellStyle name="Финансовый 5 3" xfId="14290"/>
    <cellStyle name="Финансовый 5_20.06.2013 - имущество г. Ташкента" xfId="14291"/>
    <cellStyle name="Финансовый 6" xfId="3668"/>
    <cellStyle name="Финансовый 6 2" xfId="4566"/>
    <cellStyle name="Финансовый 7" xfId="3669"/>
    <cellStyle name="Финансовый 7 2" xfId="14292"/>
    <cellStyle name="Финансовый 8" xfId="3670"/>
    <cellStyle name="Финансовый 8 2" xfId="14293"/>
    <cellStyle name="Финансовый 9" xfId="3671"/>
    <cellStyle name="Хороший" xfId="3672" builtinId="26" customBuiltin="1"/>
    <cellStyle name="Хороший 2" xfId="3673"/>
    <cellStyle name="Хороший 2 2" xfId="14294"/>
    <cellStyle name="Хороший 2 3" xfId="14295"/>
    <cellStyle name="Хороший 3" xfId="3674"/>
    <cellStyle name="Хороший 4" xfId="14296"/>
    <cellStyle name="Хороший 5" xfId="14297"/>
    <cellStyle name="Хороший 6" xfId="14298"/>
    <cellStyle name="Хороший 7" xfId="14299"/>
    <cellStyle name="Хороший 8" xfId="14300"/>
    <cellStyle name="Џђћ–…ќ’ќ›‰" xfId="4567"/>
    <cellStyle name="Џђћ–…ќ’ќ›‰ 2" xfId="14301"/>
    <cellStyle name="Џђћ–…ќ’ќ›‰_унификация_01.08.13" xfId="14302"/>
    <cellStyle name="想 [0]_??2" xfId="14520"/>
    <cellStyle name="想_??2" xfId="14521"/>
    <cellStyle name="고정소숫점" xfId="14303"/>
    <cellStyle name="고정출력1" xfId="14304"/>
    <cellStyle name="고정출력2" xfId="14305"/>
    <cellStyle name="날짜" xfId="14306"/>
    <cellStyle name="달러" xfId="14307"/>
    <cellStyle name="뒤에 오는 하이퍼링크_~att040C" xfId="14308"/>
    <cellStyle name="똿떓죶Ø괻 [0.00]_PRODUCT DETAIL Q1" xfId="14309"/>
    <cellStyle name="똿떓죶Ø괻_PRODUCT DETAIL Q1" xfId="14310"/>
    <cellStyle name="똿뗦먛귟 [0.00]_PRODUCT DETAIL Q1" xfId="14311"/>
    <cellStyle name="똿뗦먛귟_PRODUCT DETAIL Q1" xfId="14312"/>
    <cellStyle name="묮뎋 [0.00]_PRODUCT DETAIL Q1" xfId="14313"/>
    <cellStyle name="묮뎋_PRODUCT DETAIL Q1" xfId="14314"/>
    <cellStyle name="믅됞 [0.00]_PRODUCT DETAIL Q1" xfId="14315"/>
    <cellStyle name="믅됞_PRODUCT DETAIL Q1" xfId="14316"/>
    <cellStyle name="밍? [0]_엄넷?? " xfId="14317"/>
    <cellStyle name="밍?_엄넷?? " xfId="14318"/>
    <cellStyle name="백분율 2" xfId="14319"/>
    <cellStyle name="백분율 3" xfId="14320"/>
    <cellStyle name="백분율 4" xfId="14321"/>
    <cellStyle name="백분율_95" xfId="14322"/>
    <cellStyle name="뷭?" xfId="14323"/>
    <cellStyle name="뷰A? [0]_엄넷?? " xfId="14324"/>
    <cellStyle name="뷰A?_엄넷?? " xfId="14325"/>
    <cellStyle name="셆" xfId="14326"/>
    <cellStyle name="셈迷?XLS!check_filesche|_x0005_" xfId="14327"/>
    <cellStyle name="쉼표 [0] 2" xfId="14328"/>
    <cellStyle name="쉼표 [0] 2 2" xfId="14329"/>
    <cellStyle name="쉼표 [0] 2 3" xfId="14330"/>
    <cellStyle name="쉼표 [0] 2 4" xfId="14331"/>
    <cellStyle name="쉼표 [0] 3" xfId="14332"/>
    <cellStyle name="쉼표 [0] 4" xfId="14333"/>
    <cellStyle name="쉼표 [0] 5" xfId="14334"/>
    <cellStyle name="쉼표 [0]_03-01-##" xfId="14335"/>
    <cellStyle name="쉼표 2" xfId="14336"/>
    <cellStyle name="스타일 1" xfId="14337"/>
    <cellStyle name="스타일 10" xfId="14338"/>
    <cellStyle name="스타일 11" xfId="14339"/>
    <cellStyle name="스타일 12" xfId="14340"/>
    <cellStyle name="스타일 13" xfId="14341"/>
    <cellStyle name="스타일 14" xfId="14342"/>
    <cellStyle name="스타일 15" xfId="14343"/>
    <cellStyle name="스타일 16" xfId="14344"/>
    <cellStyle name="스타일 17" xfId="14345"/>
    <cellStyle name="스타일 18" xfId="14346"/>
    <cellStyle name="스타일 19" xfId="14347"/>
    <cellStyle name="스타일 2" xfId="14348"/>
    <cellStyle name="스타일 20" xfId="14349"/>
    <cellStyle name="스타일 21" xfId="14350"/>
    <cellStyle name="스타일 22" xfId="14351"/>
    <cellStyle name="스타일 23" xfId="14352"/>
    <cellStyle name="스타일 24" xfId="14353"/>
    <cellStyle name="스타일 25" xfId="14354"/>
    <cellStyle name="스타일 26" xfId="14355"/>
    <cellStyle name="스타일 27" xfId="14356"/>
    <cellStyle name="스타일 28" xfId="14357"/>
    <cellStyle name="스타일 29" xfId="14358"/>
    <cellStyle name="스타일 3" xfId="14359"/>
    <cellStyle name="스타일 30" xfId="14360"/>
    <cellStyle name="스타일 31" xfId="14361"/>
    <cellStyle name="스타일 32" xfId="14362"/>
    <cellStyle name="스타일 33" xfId="14363"/>
    <cellStyle name="스타일 34" xfId="14364"/>
    <cellStyle name="스타일 35" xfId="14365"/>
    <cellStyle name="스타일 36" xfId="14366"/>
    <cellStyle name="스타일 37" xfId="14367"/>
    <cellStyle name="스타일 38" xfId="14368"/>
    <cellStyle name="스타일 39" xfId="14369"/>
    <cellStyle name="스타일 4" xfId="14370"/>
    <cellStyle name="스타일 40" xfId="14371"/>
    <cellStyle name="스타일 41" xfId="14372"/>
    <cellStyle name="스타일 42" xfId="14373"/>
    <cellStyle name="스타일 43" xfId="14374"/>
    <cellStyle name="스타일 44" xfId="14375"/>
    <cellStyle name="스타일 45" xfId="14376"/>
    <cellStyle name="스타일 46" xfId="14377"/>
    <cellStyle name="스타일 47" xfId="14378"/>
    <cellStyle name="스타일 48" xfId="14379"/>
    <cellStyle name="스타일 49" xfId="14380"/>
    <cellStyle name="스타일 5" xfId="14381"/>
    <cellStyle name="스타일 50" xfId="14382"/>
    <cellStyle name="스타일 51" xfId="14383"/>
    <cellStyle name="스타일 52" xfId="14384"/>
    <cellStyle name="스타일 53" xfId="14385"/>
    <cellStyle name="스타일 54" xfId="14386"/>
    <cellStyle name="스타일 55" xfId="14387"/>
    <cellStyle name="스타일 56" xfId="14388"/>
    <cellStyle name="스타일 57" xfId="14389"/>
    <cellStyle name="스타일 58" xfId="14390"/>
    <cellStyle name="스타일 59" xfId="14391"/>
    <cellStyle name="스타일 6" xfId="14392"/>
    <cellStyle name="스타일 60" xfId="14393"/>
    <cellStyle name="스타일 61" xfId="14394"/>
    <cellStyle name="스타일 62" xfId="14395"/>
    <cellStyle name="스타일 63" xfId="14396"/>
    <cellStyle name="스타일 64" xfId="14397"/>
    <cellStyle name="스타일 65" xfId="14398"/>
    <cellStyle name="스타일 66" xfId="14399"/>
    <cellStyle name="스타일 67" xfId="14400"/>
    <cellStyle name="스타일 68" xfId="14401"/>
    <cellStyle name="스타일 69" xfId="14402"/>
    <cellStyle name="스타일 7" xfId="14403"/>
    <cellStyle name="스타일 70" xfId="14404"/>
    <cellStyle name="스타일 71" xfId="14405"/>
    <cellStyle name="스타일 72" xfId="14406"/>
    <cellStyle name="스타일 73" xfId="14407"/>
    <cellStyle name="스타일 74" xfId="14408"/>
    <cellStyle name="스타일 75" xfId="14409"/>
    <cellStyle name="스타일 76" xfId="14410"/>
    <cellStyle name="스타일 77" xfId="14411"/>
    <cellStyle name="스타일 78" xfId="14412"/>
    <cellStyle name="스타일 79" xfId="14413"/>
    <cellStyle name="스타일 8" xfId="14414"/>
    <cellStyle name="스타일 80" xfId="14415"/>
    <cellStyle name="스타일 81" xfId="14416"/>
    <cellStyle name="스타일 82" xfId="14417"/>
    <cellStyle name="스타일 83" xfId="14418"/>
    <cellStyle name="스타일 9" xfId="14419"/>
    <cellStyle name="자리수" xfId="14420"/>
    <cellStyle name="자리수0" xfId="14421"/>
    <cellStyle name="콤마 [0]_          " xfId="14430"/>
    <cellStyle name="콤마 [0]견적서(성남)" xfId="14431"/>
    <cellStyle name="콤마 [0]노무 (2)" xfId="14432"/>
    <cellStyle name="콤마 [ৌ]_관리항목_업종별 " xfId="14433"/>
    <cellStyle name="콤마,_x0005__x0014_" xfId="14434"/>
    <cellStyle name="콤마_          " xfId="14435"/>
    <cellStyle name="콤마鍮?(2)" xfId="14437"/>
    <cellStyle name="콤마견적 표지" xfId="14436"/>
    <cellStyle name="콸張悅渾 [0]_顧 " xfId="14438"/>
    <cellStyle name="콸張悅渾_顧 " xfId="14439"/>
    <cellStyle name="통윗 [0]_T-100 일반지 " xfId="14475"/>
    <cellStyle name="통화 [0]_95" xfId="14476"/>
    <cellStyle name="통화 2" xfId="14477"/>
    <cellStyle name="통화 3" xfId="14478"/>
    <cellStyle name="통화_95" xfId="14479"/>
    <cellStyle name="통화갑지(토탈)_1" xfId="14480"/>
    <cellStyle name="퍼센트" xfId="14481"/>
    <cellStyle name="표준 2" xfId="14482"/>
    <cellStyle name="표준 2 2" xfId="14483"/>
    <cellStyle name="표준 2_10 05 07 New version of feasibility study (with Sergio's remarks)1" xfId="14484"/>
    <cellStyle name="표준 3" xfId="14485"/>
    <cellStyle name="표준 4" xfId="14486"/>
    <cellStyle name="표준 5" xfId="14487"/>
    <cellStyle name="표준 6" xfId="14488"/>
    <cellStyle name="표준 7" xfId="14489"/>
    <cellStyle name="표준_~att2210" xfId="14490"/>
    <cellStyle name="표준像呼?(2)" xfId="14491"/>
    <cellStyle name="표준渦潟뼁ぜ?갑지(토탈)_laroux" xfId="14492"/>
    <cellStyle name="표준茱볐뼁?(2)_갑지(토탈)" xfId="14493"/>
    <cellStyle name="퓭닉_ㅶA??絡 " xfId="14494"/>
    <cellStyle name="하이퍼링크 2" xfId="14495"/>
    <cellStyle name="합산" xfId="14496"/>
    <cellStyle name="화폐기호" xfId="14497"/>
    <cellStyle name="화폐기호0" xfId="14498"/>
    <cellStyle name="횾" xfId="14499"/>
    <cellStyle name="횾_Updated FS - 25.10.2010 - Revised Version-2" xfId="14500"/>
    <cellStyle name="횾_Объем производства GMUz" xfId="14501"/>
    <cellStyle name="一般_M150 模具工程別(目錄NEW)" xfId="14422"/>
    <cellStyle name="千位分隔 2" xfId="14423"/>
    <cellStyle name="千位分隔 3" xfId="14424"/>
    <cellStyle name="千位分隔 4" xfId="14425"/>
    <cellStyle name="千位分隔[0] 2" xfId="14426"/>
    <cellStyle name="千位分隔[0] 3" xfId="14427"/>
    <cellStyle name="千位分隔[0]_Magnus vs. Competitor  PVA_2003_5_17" xfId="14428"/>
    <cellStyle name="千位分隔_Magnus vs. Competitor  PVA_2003_5_17" xfId="14429"/>
    <cellStyle name="呷?_MC%阱" xfId="14440"/>
    <cellStyle name="咬訌裝?DAMAS" xfId="14441"/>
    <cellStyle name="咬訌裝?DMILSUMMARY" xfId="14442"/>
    <cellStyle name="咬訌裝?INCOM1" xfId="14443"/>
    <cellStyle name="咬訌裝?INCOM10" xfId="14444"/>
    <cellStyle name="咬訌裝?INCOM2" xfId="14445"/>
    <cellStyle name="咬訌裝?INCOM3" xfId="14446"/>
    <cellStyle name="咬訌裝?INCOM4" xfId="14447"/>
    <cellStyle name="咬訌裝?INCOM5" xfId="14448"/>
    <cellStyle name="咬訌裝?INCOM6" xfId="14449"/>
    <cellStyle name="咬訌裝?INCOM7" xfId="14450"/>
    <cellStyle name="咬訌裝?INCOM8" xfId="14451"/>
    <cellStyle name="咬訌裝?INCOM9" xfId="14452"/>
    <cellStyle name="咬訌裝?MAY" xfId="14453"/>
    <cellStyle name="咬訌裝?nexia-B3" xfId="14454"/>
    <cellStyle name="咬訌裝?nexia-B3 (2)" xfId="14455"/>
    <cellStyle name="咬訌裝?nexia-B3_1DB4C008" xfId="14456"/>
    <cellStyle name="咬訌裝?PRIB11" xfId="14457"/>
    <cellStyle name="咬訌裝?TICO" xfId="14458"/>
    <cellStyle name="咬訌裝?인 &quot;잿預?" xfId="14459"/>
    <cellStyle name="咬訌裝?了?茵?有猝 57.98)" xfId="14474"/>
    <cellStyle name="咬訌裝?剽. 妬增?(禎增設.)" xfId="14460"/>
    <cellStyle name="咬訌裝?咬狀瞬孼. (2)" xfId="14461"/>
    <cellStyle name="咬訌裝?楫" xfId="14462"/>
    <cellStyle name="咬訌裝?溢陰妖 " xfId="14463"/>
    <cellStyle name="咬訌裝?燮?腦鮑 (2)" xfId="14464"/>
    <cellStyle name="咬訌裝?贍鎭 " xfId="14465"/>
    <cellStyle name="咬訌裝?遽增1 (2)" xfId="14466"/>
    <cellStyle name="咬訌裝?遽增1 (3)" xfId="14467"/>
    <cellStyle name="咬訌裝?遽增1 (5)" xfId="14468"/>
    <cellStyle name="咬訌裝?遽增3" xfId="14469"/>
    <cellStyle name="咬訌裝?遽增6 (2)" xfId="14470"/>
    <cellStyle name="咬訌裝?靭增? 依?" xfId="14471"/>
    <cellStyle name="咬訌裝?顧 " xfId="14472"/>
    <cellStyle name="咬訌裝?駒읾" xfId="14473"/>
    <cellStyle name="常规 2" xfId="14502"/>
    <cellStyle name="常规_~0050847" xfId="14503"/>
    <cellStyle name="桁区切り [0.00]_AP Features Summary Oct00 2" xfId="14504"/>
    <cellStyle name="桁区切り_AP Features Summary Oct00 2" xfId="14505"/>
    <cellStyle name="標準_Akia(F）-8" xfId="14506"/>
    <cellStyle name="珑荃 [0]_??2" xfId="14507"/>
    <cellStyle name="珑荃_??2" xfId="14508"/>
    <cellStyle name="百分比 2" xfId="14509"/>
    <cellStyle name="百分比 3" xfId="14510"/>
    <cellStyle name="货币 2" xfId="14511"/>
    <cellStyle name="货币 3" xfId="14512"/>
    <cellStyle name="货币 4" xfId="14513"/>
    <cellStyle name="货币[0]_Magnus vs. Competitor  PVA_2003_5_17" xfId="14514"/>
    <cellStyle name="货币_Magnus vs. Competitor  PVA_2003_5_17" xfId="14515"/>
    <cellStyle name="逗壯章荻渾 [0]_顧 " xfId="14516"/>
    <cellStyle name="逗壯章荻渾_顧 " xfId="14517"/>
    <cellStyle name="通貨 [0.00]_AP Features Summary Oct00 2" xfId="14518"/>
    <cellStyle name="通貨_AP Features Summary Oct00 2" xfId="14519"/>
    <cellStyle name="㨄䀄䬄䈄䰄᠄㜄㈄㬄㔄䜄䰄ᄄ〄㜄〄弄" xfId="14522"/>
    <cellStyle name="฀䅀ᴀŀ฀䅀ᴀ฀฀䅀ᴀ฀฀䅀ᴀ฀฀䅀ᴀ฀฀䅀ᴀ฀฀䅀ᴀŀ฀䅀ᴀŀ฀䅀ᴀ฀฀䅀ᴀ฀฀ [0]_CASH &amp; DSO_Mktg Prog" xfId="14523"/>
    <cellStyle name="฀䅀ᴀ฀฀䅀ᴀ฀฀䅀ᴀ฀฀䅀ᴀŀ฀䅀ᴀ฀฀䅀ᴀ฀฀䅀ᴀ฀฀䅀ᴀ฀฀䅀ᴀ฀฀䅀ᴀ฀฀䅀ᴀ฀฀䅀ᴀ฀฀䅀ᴀ฀฀䅀ᴀ฀฀䅀ᴀ฀฀䅀ᴀ฀฀䅀ᴀ฀฀䅀ᴀ฀฀䅀ᴀ฀฀䅀ᴀŀ฀䅀ᴀ฀฀䅀ᴀ฀฀䅀ᴀ฀฀䅀ᴀ฀฀䅀ᴀ฀฀䅀ᴀŀ฀䅀ᴀŀ฀䅀ᴀ฀฀䅀ᴀ฀฀ [0]_CASH &amp; DSO_Mktg Prog" xfId="14525"/>
    <cellStyle name="฀䅀ᴀ฀฀䅀ᴀ฀฀䅀ᴀ฀฀䅀ᴀ฀฀䅀ᴀ฀฀䅀ᴀ฀฀䅀ᴀ฀฀䅀ᴀ฀฀䅀ᴀ฀฀䅀ᴀŀ฀䅀ᴀ฀฀䅀ᴀ฀฀䅀ᴀ฀฀䅀ᴀ฀฀䅀ᴀ฀฀䅀ᴀŀ฀䅀ᴀŀ฀䅀ᴀ฀฀䅀ᴀ฀฀ [0]_CASH &amp; DSO_Mktg Prog" xfId="145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10A08_TAH_1/Local%20Settings/Temporary%20Internet%20Files/OLK60/Documents%20and%20Settings/10A08_TAH_1/Local%20Settings/Temporary%20Internet%20Files/OLK60/&#1040;&#1088;&#1080;&#1079;&#1072;&#1083;&#1072;&#1088;%20&#1085;&#1072;&#1079;&#1086;&#1088;&#1072;&#1090;&#1080;%20%205.1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A08_DSF_1/AppData/Local/Microsoft/Windows/Temporary%20Internet%20Files/OLK51B7/&#1040;&#1088;&#1080;&#1079;&#1072;&#1083;&#1072;&#1088;%20&#1085;&#1072;&#1079;&#1086;&#1088;&#1072;&#1090;&#1080;%20%2005.12.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чорак"/>
      <sheetName val="2-чорак"/>
      <sheetName val="3-чорак"/>
      <sheetName val="4-чорак"/>
      <sheetName val="База"/>
      <sheetName val="5555"/>
      <sheetName val="Лист1"/>
      <sheetName val="оборот"/>
    </sheetNames>
    <sheetDataSet>
      <sheetData sheetId="0"/>
      <sheetData sheetId="1"/>
      <sheetData sheetId="2"/>
      <sheetData sheetId="3"/>
      <sheetData sheetId="4">
        <row r="2">
          <cell r="A2" t="str">
            <v>Президент девони</v>
          </cell>
          <cell r="C2" t="str">
            <v>Андижон вилояти</v>
          </cell>
        </row>
        <row r="3">
          <cell r="A3" t="str">
            <v>Бош ваз.вир.қубулхонаси</v>
          </cell>
          <cell r="C3" t="str">
            <v>Бухоро вилояти</v>
          </cell>
        </row>
        <row r="4">
          <cell r="A4" t="str">
            <v xml:space="preserve">Вазирлар Маҳкамаси </v>
          </cell>
          <cell r="C4" t="str">
            <v>Жиззах вилояти</v>
          </cell>
        </row>
        <row r="5">
          <cell r="A5" t="str">
            <v>Мехнат вазирлиги</v>
          </cell>
          <cell r="C5" t="str">
            <v>Қашқадарё вилояти</v>
          </cell>
        </row>
        <row r="6">
          <cell r="A6" t="str">
            <v>Ягона интерактив давлат хизматлари портали</v>
          </cell>
          <cell r="C6" t="str">
            <v>Навоий вилояти</v>
          </cell>
        </row>
        <row r="7">
          <cell r="A7" t="str">
            <v>Марказий банк</v>
          </cell>
          <cell r="C7" t="str">
            <v>Наманган вилояти</v>
          </cell>
        </row>
        <row r="8">
          <cell r="A8" t="str">
            <v>Бош прокуратура ишонч телефони</v>
          </cell>
          <cell r="C8" t="str">
            <v>Самарқанд вилояти</v>
          </cell>
        </row>
        <row r="9">
          <cell r="A9" t="str">
            <v>Молия вазирлиги</v>
          </cell>
          <cell r="C9" t="str">
            <v>Сурхондарё вилояти</v>
          </cell>
        </row>
        <row r="10">
          <cell r="A10" t="str">
            <v>Соғлиқни сақлаш вазирлиги</v>
          </cell>
          <cell r="C10" t="str">
            <v>Сирдарё вилояти</v>
          </cell>
        </row>
        <row r="11">
          <cell r="A11" t="str">
            <v>Олий Мажлис Қонунчилик палатаси</v>
          </cell>
          <cell r="C11" t="str">
            <v>Тошкент вилояти</v>
          </cell>
        </row>
        <row r="12">
          <cell r="A12" t="str">
            <v>Электрон почта (интернет)</v>
          </cell>
          <cell r="C12" t="str">
            <v>Фарғона вилояти</v>
          </cell>
        </row>
        <row r="13">
          <cell r="A13" t="str">
            <v>Адлия вазирлиги</v>
          </cell>
          <cell r="C13" t="str">
            <v>Хоразм вилояти</v>
          </cell>
        </row>
        <row r="14">
          <cell r="A14" t="str">
            <v>Хотин-қизлар қўмитаси</v>
          </cell>
          <cell r="C14" t="str">
            <v>Тошкент шаҳри</v>
          </cell>
        </row>
        <row r="15">
          <cell r="A15" t="str">
            <v>Бюджетдан ташқари Пенсия жамғармаси</v>
          </cell>
          <cell r="C15" t="str">
            <v>Қорақалпоғистон Республикаси</v>
          </cell>
        </row>
        <row r="16">
          <cell r="A16" t="str">
            <v>Ўзбекистон Республикаси Конститутсиявий суди</v>
          </cell>
        </row>
      </sheetData>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чорак"/>
      <sheetName val="2-чорак"/>
      <sheetName val="3-чорак"/>
      <sheetName val="4-чорак"/>
      <sheetName val="База"/>
      <sheetName val="5555"/>
      <sheetName val="06.12.2016"/>
      <sheetName val="Лист1"/>
      <sheetName val="По районам"/>
      <sheetName val="Лист3"/>
    </sheetNames>
    <sheetDataSet>
      <sheetData sheetId="0"/>
      <sheetData sheetId="1"/>
      <sheetData sheetId="2"/>
      <sheetData sheetId="3"/>
      <sheetData sheetId="4">
        <row r="2">
          <cell r="E2" t="str">
            <v>Азимов Р.С.</v>
          </cell>
        </row>
        <row r="3">
          <cell r="E3" t="str">
            <v>Қўчқоров Ж.А.</v>
          </cell>
        </row>
        <row r="4">
          <cell r="E4" t="str">
            <v>Мирзаев.М.М.</v>
          </cell>
        </row>
        <row r="5">
          <cell r="E5" t="str">
            <v>Турсунов Ё.</v>
          </cell>
        </row>
      </sheetData>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D40"/>
  <sheetViews>
    <sheetView tabSelected="1" view="pageBreakPreview" zoomScale="55" zoomScaleNormal="55" zoomScaleSheetLayoutView="55" zoomScalePageLayoutView="55" workbookViewId="0">
      <pane xSplit="2" ySplit="10" topLeftCell="C11" activePane="bottomRight" state="frozen"/>
      <selection activeCell="G21" sqref="G21"/>
      <selection pane="topRight" activeCell="G21" sqref="G21"/>
      <selection pane="bottomLeft" activeCell="G21" sqref="G21"/>
      <selection pane="bottomRight" activeCell="C11" sqref="C11"/>
    </sheetView>
  </sheetViews>
  <sheetFormatPr defaultRowHeight="15"/>
  <cols>
    <col min="1" max="1" width="5.7109375" style="11" customWidth="1"/>
    <col min="2" max="2" width="29.140625" style="11" customWidth="1"/>
    <col min="3" max="3" width="18" style="11" customWidth="1"/>
    <col min="4" max="4" width="16.85546875" style="11" customWidth="1"/>
    <col min="5" max="5" width="18" style="11" customWidth="1"/>
    <col min="6" max="6" width="13.85546875" style="11" customWidth="1"/>
    <col min="7" max="7" width="17.28515625" style="11" customWidth="1"/>
    <col min="8" max="8" width="20.140625" style="11" customWidth="1"/>
    <col min="9" max="9" width="17.28515625" style="11" customWidth="1"/>
    <col min="10" max="10" width="13.85546875" style="11" customWidth="1"/>
    <col min="11" max="11" width="13.85546875" style="28" customWidth="1"/>
    <col min="12" max="12" width="12" style="11" customWidth="1"/>
    <col min="13" max="13" width="13.7109375" style="11" customWidth="1"/>
    <col min="14" max="14" width="11.5703125" style="11" customWidth="1"/>
    <col min="15" max="15" width="14.7109375" style="28" customWidth="1"/>
    <col min="16" max="16" width="17.140625" style="11" customWidth="1"/>
    <col min="17" max="18" width="13.85546875" style="11" customWidth="1"/>
    <col min="19" max="21" width="12" style="11" customWidth="1"/>
    <col min="22" max="22" width="10.42578125" style="11" customWidth="1"/>
    <col min="23" max="24" width="12" style="11" customWidth="1"/>
    <col min="25" max="26" width="13.85546875" style="11" customWidth="1"/>
    <col min="27" max="27" width="12" style="11" customWidth="1"/>
    <col min="28" max="28" width="11.140625" style="11" customWidth="1"/>
    <col min="29" max="30" width="12" style="11" customWidth="1"/>
    <col min="31" max="31" width="11" style="11" customWidth="1"/>
    <col min="32" max="38" width="12" style="11" customWidth="1"/>
    <col min="39" max="39" width="10.7109375" style="11" customWidth="1"/>
    <col min="40" max="41" width="12" style="11" customWidth="1"/>
    <col min="42" max="43" width="13.85546875" style="11" customWidth="1"/>
    <col min="44" max="49" width="12" style="11" customWidth="1"/>
    <col min="50" max="50" width="11" style="11" bestFit="1" customWidth="1"/>
    <col min="51" max="51" width="12" style="11" customWidth="1"/>
    <col min="52" max="52" width="9.7109375" style="11" bestFit="1" customWidth="1"/>
    <col min="53" max="54" width="11" style="11" bestFit="1" customWidth="1"/>
    <col min="55" max="270" width="9.140625" style="11"/>
    <col min="271" max="271" width="5.7109375" style="11" customWidth="1"/>
    <col min="272" max="272" width="21.7109375" style="11" customWidth="1"/>
    <col min="273" max="273" width="17.85546875" style="11" customWidth="1"/>
    <col min="274" max="274" width="18" style="11" customWidth="1"/>
    <col min="275" max="275" width="16.85546875" style="11" customWidth="1"/>
    <col min="276" max="276" width="18.140625" style="11" customWidth="1"/>
    <col min="277" max="278" width="18" style="11" customWidth="1"/>
    <col min="279" max="279" width="16.85546875" style="11" customWidth="1"/>
    <col min="280" max="280" width="18.140625" style="11" customWidth="1"/>
    <col min="281" max="281" width="15.42578125" style="11" customWidth="1"/>
    <col min="282" max="284" width="11" style="11" customWidth="1"/>
    <col min="285" max="285" width="16.42578125" style="11" customWidth="1"/>
    <col min="286" max="286" width="15.85546875" style="11" customWidth="1"/>
    <col min="287" max="287" width="18.140625" style="11" customWidth="1"/>
    <col min="288" max="291" width="9.140625" style="11"/>
    <col min="292" max="292" width="15.85546875" style="11" customWidth="1"/>
    <col min="293" max="293" width="18.140625" style="11" customWidth="1"/>
    <col min="294" max="294" width="17.85546875" style="11" customWidth="1"/>
    <col min="295" max="298" width="9.140625" style="11"/>
    <col min="299" max="299" width="15.85546875" style="11" customWidth="1"/>
    <col min="300" max="300" width="18.140625" style="11" customWidth="1"/>
    <col min="301" max="304" width="9.140625" style="11"/>
    <col min="305" max="305" width="15.85546875" style="11" customWidth="1"/>
    <col min="306" max="526" width="9.140625" style="11"/>
    <col min="527" max="527" width="5.7109375" style="11" customWidth="1"/>
    <col min="528" max="528" width="21.7109375" style="11" customWidth="1"/>
    <col min="529" max="529" width="17.85546875" style="11" customWidth="1"/>
    <col min="530" max="530" width="18" style="11" customWidth="1"/>
    <col min="531" max="531" width="16.85546875" style="11" customWidth="1"/>
    <col min="532" max="532" width="18.140625" style="11" customWidth="1"/>
    <col min="533" max="534" width="18" style="11" customWidth="1"/>
    <col min="535" max="535" width="16.85546875" style="11" customWidth="1"/>
    <col min="536" max="536" width="18.140625" style="11" customWidth="1"/>
    <col min="537" max="537" width="15.42578125" style="11" customWidth="1"/>
    <col min="538" max="540" width="11" style="11" customWidth="1"/>
    <col min="541" max="541" width="16.42578125" style="11" customWidth="1"/>
    <col min="542" max="542" width="15.85546875" style="11" customWidth="1"/>
    <col min="543" max="543" width="18.140625" style="11" customWidth="1"/>
    <col min="544" max="547" width="9.140625" style="11"/>
    <col min="548" max="548" width="15.85546875" style="11" customWidth="1"/>
    <col min="549" max="549" width="18.140625" style="11" customWidth="1"/>
    <col min="550" max="550" width="17.85546875" style="11" customWidth="1"/>
    <col min="551" max="554" width="9.140625" style="11"/>
    <col min="555" max="555" width="15.85546875" style="11" customWidth="1"/>
    <col min="556" max="556" width="18.140625" style="11" customWidth="1"/>
    <col min="557" max="560" width="9.140625" style="11"/>
    <col min="561" max="561" width="15.85546875" style="11" customWidth="1"/>
    <col min="562" max="782" width="9.140625" style="11"/>
    <col min="783" max="783" width="5.7109375" style="11" customWidth="1"/>
    <col min="784" max="784" width="21.7109375" style="11" customWidth="1"/>
    <col min="785" max="785" width="17.85546875" style="11" customWidth="1"/>
    <col min="786" max="786" width="18" style="11" customWidth="1"/>
    <col min="787" max="787" width="16.85546875" style="11" customWidth="1"/>
    <col min="788" max="788" width="18.140625" style="11" customWidth="1"/>
    <col min="789" max="790" width="18" style="11" customWidth="1"/>
    <col min="791" max="791" width="16.85546875" style="11" customWidth="1"/>
    <col min="792" max="792" width="18.140625" style="11" customWidth="1"/>
    <col min="793" max="793" width="15.42578125" style="11" customWidth="1"/>
    <col min="794" max="796" width="11" style="11" customWidth="1"/>
    <col min="797" max="797" width="16.42578125" style="11" customWidth="1"/>
    <col min="798" max="798" width="15.85546875" style="11" customWidth="1"/>
    <col min="799" max="799" width="18.140625" style="11" customWidth="1"/>
    <col min="800" max="803" width="9.140625" style="11"/>
    <col min="804" max="804" width="15.85546875" style="11" customWidth="1"/>
    <col min="805" max="805" width="18.140625" style="11" customWidth="1"/>
    <col min="806" max="806" width="17.85546875" style="11" customWidth="1"/>
    <col min="807" max="810" width="9.140625" style="11"/>
    <col min="811" max="811" width="15.85546875" style="11" customWidth="1"/>
    <col min="812" max="812" width="18.140625" style="11" customWidth="1"/>
    <col min="813" max="816" width="9.140625" style="11"/>
    <col min="817" max="817" width="15.85546875" style="11" customWidth="1"/>
    <col min="818" max="1038" width="9.140625" style="11"/>
    <col min="1039" max="1039" width="5.7109375" style="11" customWidth="1"/>
    <col min="1040" max="1040" width="21.7109375" style="11" customWidth="1"/>
    <col min="1041" max="1041" width="17.85546875" style="11" customWidth="1"/>
    <col min="1042" max="1042" width="18" style="11" customWidth="1"/>
    <col min="1043" max="1043" width="16.85546875" style="11" customWidth="1"/>
    <col min="1044" max="1044" width="18.140625" style="11" customWidth="1"/>
    <col min="1045" max="1046" width="18" style="11" customWidth="1"/>
    <col min="1047" max="1047" width="16.85546875" style="11" customWidth="1"/>
    <col min="1048" max="1048" width="18.140625" style="11" customWidth="1"/>
    <col min="1049" max="1049" width="15.42578125" style="11" customWidth="1"/>
    <col min="1050" max="1052" width="11" style="11" customWidth="1"/>
    <col min="1053" max="1053" width="16.42578125" style="11" customWidth="1"/>
    <col min="1054" max="1054" width="15.85546875" style="11" customWidth="1"/>
    <col min="1055" max="1055" width="18.140625" style="11" customWidth="1"/>
    <col min="1056" max="1059" width="9.140625" style="11"/>
    <col min="1060" max="1060" width="15.85546875" style="11" customWidth="1"/>
    <col min="1061" max="1061" width="18.140625" style="11" customWidth="1"/>
    <col min="1062" max="1062" width="17.85546875" style="11" customWidth="1"/>
    <col min="1063" max="1066" width="9.140625" style="11"/>
    <col min="1067" max="1067" width="15.85546875" style="11" customWidth="1"/>
    <col min="1068" max="1068" width="18.140625" style="11" customWidth="1"/>
    <col min="1069" max="1072" width="9.140625" style="11"/>
    <col min="1073" max="1073" width="15.85546875" style="11" customWidth="1"/>
    <col min="1074" max="1294" width="9.140625" style="11"/>
    <col min="1295" max="1295" width="5.7109375" style="11" customWidth="1"/>
    <col min="1296" max="1296" width="21.7109375" style="11" customWidth="1"/>
    <col min="1297" max="1297" width="17.85546875" style="11" customWidth="1"/>
    <col min="1298" max="1298" width="18" style="11" customWidth="1"/>
    <col min="1299" max="1299" width="16.85546875" style="11" customWidth="1"/>
    <col min="1300" max="1300" width="18.140625" style="11" customWidth="1"/>
    <col min="1301" max="1302" width="18" style="11" customWidth="1"/>
    <col min="1303" max="1303" width="16.85546875" style="11" customWidth="1"/>
    <col min="1304" max="1304" width="18.140625" style="11" customWidth="1"/>
    <col min="1305" max="1305" width="15.42578125" style="11" customWidth="1"/>
    <col min="1306" max="1308" width="11" style="11" customWidth="1"/>
    <col min="1309" max="1309" width="16.42578125" style="11" customWidth="1"/>
    <col min="1310" max="1310" width="15.85546875" style="11" customWidth="1"/>
    <col min="1311" max="1311" width="18.140625" style="11" customWidth="1"/>
    <col min="1312" max="1315" width="9.140625" style="11"/>
    <col min="1316" max="1316" width="15.85546875" style="11" customWidth="1"/>
    <col min="1317" max="1317" width="18.140625" style="11" customWidth="1"/>
    <col min="1318" max="1318" width="17.85546875" style="11" customWidth="1"/>
    <col min="1319" max="1322" width="9.140625" style="11"/>
    <col min="1323" max="1323" width="15.85546875" style="11" customWidth="1"/>
    <col min="1324" max="1324" width="18.140625" style="11" customWidth="1"/>
    <col min="1325" max="1328" width="9.140625" style="11"/>
    <col min="1329" max="1329" width="15.85546875" style="11" customWidth="1"/>
    <col min="1330" max="1550" width="9.140625" style="11"/>
    <col min="1551" max="1551" width="5.7109375" style="11" customWidth="1"/>
    <col min="1552" max="1552" width="21.7109375" style="11" customWidth="1"/>
    <col min="1553" max="1553" width="17.85546875" style="11" customWidth="1"/>
    <col min="1554" max="1554" width="18" style="11" customWidth="1"/>
    <col min="1555" max="1555" width="16.85546875" style="11" customWidth="1"/>
    <col min="1556" max="1556" width="18.140625" style="11" customWidth="1"/>
    <col min="1557" max="1558" width="18" style="11" customWidth="1"/>
    <col min="1559" max="1559" width="16.85546875" style="11" customWidth="1"/>
    <col min="1560" max="1560" width="18.140625" style="11" customWidth="1"/>
    <col min="1561" max="1561" width="15.42578125" style="11" customWidth="1"/>
    <col min="1562" max="1564" width="11" style="11" customWidth="1"/>
    <col min="1565" max="1565" width="16.42578125" style="11" customWidth="1"/>
    <col min="1566" max="1566" width="15.85546875" style="11" customWidth="1"/>
    <col min="1567" max="1567" width="18.140625" style="11" customWidth="1"/>
    <col min="1568" max="1571" width="9.140625" style="11"/>
    <col min="1572" max="1572" width="15.85546875" style="11" customWidth="1"/>
    <col min="1573" max="1573" width="18.140625" style="11" customWidth="1"/>
    <col min="1574" max="1574" width="17.85546875" style="11" customWidth="1"/>
    <col min="1575" max="1578" width="9.140625" style="11"/>
    <col min="1579" max="1579" width="15.85546875" style="11" customWidth="1"/>
    <col min="1580" max="1580" width="18.140625" style="11" customWidth="1"/>
    <col min="1581" max="1584" width="9.140625" style="11"/>
    <col min="1585" max="1585" width="15.85546875" style="11" customWidth="1"/>
    <col min="1586" max="1806" width="9.140625" style="11"/>
    <col min="1807" max="1807" width="5.7109375" style="11" customWidth="1"/>
    <col min="1808" max="1808" width="21.7109375" style="11" customWidth="1"/>
    <col min="1809" max="1809" width="17.85546875" style="11" customWidth="1"/>
    <col min="1810" max="1810" width="18" style="11" customWidth="1"/>
    <col min="1811" max="1811" width="16.85546875" style="11" customWidth="1"/>
    <col min="1812" max="1812" width="18.140625" style="11" customWidth="1"/>
    <col min="1813" max="1814" width="18" style="11" customWidth="1"/>
    <col min="1815" max="1815" width="16.85546875" style="11" customWidth="1"/>
    <col min="1816" max="1816" width="18.140625" style="11" customWidth="1"/>
    <col min="1817" max="1817" width="15.42578125" style="11" customWidth="1"/>
    <col min="1818" max="1820" width="11" style="11" customWidth="1"/>
    <col min="1821" max="1821" width="16.42578125" style="11" customWidth="1"/>
    <col min="1822" max="1822" width="15.85546875" style="11" customWidth="1"/>
    <col min="1823" max="1823" width="18.140625" style="11" customWidth="1"/>
    <col min="1824" max="1827" width="9.140625" style="11"/>
    <col min="1828" max="1828" width="15.85546875" style="11" customWidth="1"/>
    <col min="1829" max="1829" width="18.140625" style="11" customWidth="1"/>
    <col min="1830" max="1830" width="17.85546875" style="11" customWidth="1"/>
    <col min="1831" max="1834" width="9.140625" style="11"/>
    <col min="1835" max="1835" width="15.85546875" style="11" customWidth="1"/>
    <col min="1836" max="1836" width="18.140625" style="11" customWidth="1"/>
    <col min="1837" max="1840" width="9.140625" style="11"/>
    <col min="1841" max="1841" width="15.85546875" style="11" customWidth="1"/>
    <col min="1842" max="2062" width="9.140625" style="11"/>
    <col min="2063" max="2063" width="5.7109375" style="11" customWidth="1"/>
    <col min="2064" max="2064" width="21.7109375" style="11" customWidth="1"/>
    <col min="2065" max="2065" width="17.85546875" style="11" customWidth="1"/>
    <col min="2066" max="2066" width="18" style="11" customWidth="1"/>
    <col min="2067" max="2067" width="16.85546875" style="11" customWidth="1"/>
    <col min="2068" max="2068" width="18.140625" style="11" customWidth="1"/>
    <col min="2069" max="2070" width="18" style="11" customWidth="1"/>
    <col min="2071" max="2071" width="16.85546875" style="11" customWidth="1"/>
    <col min="2072" max="2072" width="18.140625" style="11" customWidth="1"/>
    <col min="2073" max="2073" width="15.42578125" style="11" customWidth="1"/>
    <col min="2074" max="2076" width="11" style="11" customWidth="1"/>
    <col min="2077" max="2077" width="16.42578125" style="11" customWidth="1"/>
    <col min="2078" max="2078" width="15.85546875" style="11" customWidth="1"/>
    <col min="2079" max="2079" width="18.140625" style="11" customWidth="1"/>
    <col min="2080" max="2083" width="9.140625" style="11"/>
    <col min="2084" max="2084" width="15.85546875" style="11" customWidth="1"/>
    <col min="2085" max="2085" width="18.140625" style="11" customWidth="1"/>
    <col min="2086" max="2086" width="17.85546875" style="11" customWidth="1"/>
    <col min="2087" max="2090" width="9.140625" style="11"/>
    <col min="2091" max="2091" width="15.85546875" style="11" customWidth="1"/>
    <col min="2092" max="2092" width="18.140625" style="11" customWidth="1"/>
    <col min="2093" max="2096" width="9.140625" style="11"/>
    <col min="2097" max="2097" width="15.85546875" style="11" customWidth="1"/>
    <col min="2098" max="2318" width="9.140625" style="11"/>
    <col min="2319" max="2319" width="5.7109375" style="11" customWidth="1"/>
    <col min="2320" max="2320" width="21.7109375" style="11" customWidth="1"/>
    <col min="2321" max="2321" width="17.85546875" style="11" customWidth="1"/>
    <col min="2322" max="2322" width="18" style="11" customWidth="1"/>
    <col min="2323" max="2323" width="16.85546875" style="11" customWidth="1"/>
    <col min="2324" max="2324" width="18.140625" style="11" customWidth="1"/>
    <col min="2325" max="2326" width="18" style="11" customWidth="1"/>
    <col min="2327" max="2327" width="16.85546875" style="11" customWidth="1"/>
    <col min="2328" max="2328" width="18.140625" style="11" customWidth="1"/>
    <col min="2329" max="2329" width="15.42578125" style="11" customWidth="1"/>
    <col min="2330" max="2332" width="11" style="11" customWidth="1"/>
    <col min="2333" max="2333" width="16.42578125" style="11" customWidth="1"/>
    <col min="2334" max="2334" width="15.85546875" style="11" customWidth="1"/>
    <col min="2335" max="2335" width="18.140625" style="11" customWidth="1"/>
    <col min="2336" max="2339" width="9.140625" style="11"/>
    <col min="2340" max="2340" width="15.85546875" style="11" customWidth="1"/>
    <col min="2341" max="2341" width="18.140625" style="11" customWidth="1"/>
    <col min="2342" max="2342" width="17.85546875" style="11" customWidth="1"/>
    <col min="2343" max="2346" width="9.140625" style="11"/>
    <col min="2347" max="2347" width="15.85546875" style="11" customWidth="1"/>
    <col min="2348" max="2348" width="18.140625" style="11" customWidth="1"/>
    <col min="2349" max="2352" width="9.140625" style="11"/>
    <col min="2353" max="2353" width="15.85546875" style="11" customWidth="1"/>
    <col min="2354" max="2574" width="9.140625" style="11"/>
    <col min="2575" max="2575" width="5.7109375" style="11" customWidth="1"/>
    <col min="2576" max="2576" width="21.7109375" style="11" customWidth="1"/>
    <col min="2577" max="2577" width="17.85546875" style="11" customWidth="1"/>
    <col min="2578" max="2578" width="18" style="11" customWidth="1"/>
    <col min="2579" max="2579" width="16.85546875" style="11" customWidth="1"/>
    <col min="2580" max="2580" width="18.140625" style="11" customWidth="1"/>
    <col min="2581" max="2582" width="18" style="11" customWidth="1"/>
    <col min="2583" max="2583" width="16.85546875" style="11" customWidth="1"/>
    <col min="2584" max="2584" width="18.140625" style="11" customWidth="1"/>
    <col min="2585" max="2585" width="15.42578125" style="11" customWidth="1"/>
    <col min="2586" max="2588" width="11" style="11" customWidth="1"/>
    <col min="2589" max="2589" width="16.42578125" style="11" customWidth="1"/>
    <col min="2590" max="2590" width="15.85546875" style="11" customWidth="1"/>
    <col min="2591" max="2591" width="18.140625" style="11" customWidth="1"/>
    <col min="2592" max="2595" width="9.140625" style="11"/>
    <col min="2596" max="2596" width="15.85546875" style="11" customWidth="1"/>
    <col min="2597" max="2597" width="18.140625" style="11" customWidth="1"/>
    <col min="2598" max="2598" width="17.85546875" style="11" customWidth="1"/>
    <col min="2599" max="2602" width="9.140625" style="11"/>
    <col min="2603" max="2603" width="15.85546875" style="11" customWidth="1"/>
    <col min="2604" max="2604" width="18.140625" style="11" customWidth="1"/>
    <col min="2605" max="2608" width="9.140625" style="11"/>
    <col min="2609" max="2609" width="15.85546875" style="11" customWidth="1"/>
    <col min="2610" max="2830" width="9.140625" style="11"/>
    <col min="2831" max="2831" width="5.7109375" style="11" customWidth="1"/>
    <col min="2832" max="2832" width="21.7109375" style="11" customWidth="1"/>
    <col min="2833" max="2833" width="17.85546875" style="11" customWidth="1"/>
    <col min="2834" max="2834" width="18" style="11" customWidth="1"/>
    <col min="2835" max="2835" width="16.85546875" style="11" customWidth="1"/>
    <col min="2836" max="2836" width="18.140625" style="11" customWidth="1"/>
    <col min="2837" max="2838" width="18" style="11" customWidth="1"/>
    <col min="2839" max="2839" width="16.85546875" style="11" customWidth="1"/>
    <col min="2840" max="2840" width="18.140625" style="11" customWidth="1"/>
    <col min="2841" max="2841" width="15.42578125" style="11" customWidth="1"/>
    <col min="2842" max="2844" width="11" style="11" customWidth="1"/>
    <col min="2845" max="2845" width="16.42578125" style="11" customWidth="1"/>
    <col min="2846" max="2846" width="15.85546875" style="11" customWidth="1"/>
    <col min="2847" max="2847" width="18.140625" style="11" customWidth="1"/>
    <col min="2848" max="2851" width="9.140625" style="11"/>
    <col min="2852" max="2852" width="15.85546875" style="11" customWidth="1"/>
    <col min="2853" max="2853" width="18.140625" style="11" customWidth="1"/>
    <col min="2854" max="2854" width="17.85546875" style="11" customWidth="1"/>
    <col min="2855" max="2858" width="9.140625" style="11"/>
    <col min="2859" max="2859" width="15.85546875" style="11" customWidth="1"/>
    <col min="2860" max="2860" width="18.140625" style="11" customWidth="1"/>
    <col min="2861" max="2864" width="9.140625" style="11"/>
    <col min="2865" max="2865" width="15.85546875" style="11" customWidth="1"/>
    <col min="2866" max="3086" width="9.140625" style="11"/>
    <col min="3087" max="3087" width="5.7109375" style="11" customWidth="1"/>
    <col min="3088" max="3088" width="21.7109375" style="11" customWidth="1"/>
    <col min="3089" max="3089" width="17.85546875" style="11" customWidth="1"/>
    <col min="3090" max="3090" width="18" style="11" customWidth="1"/>
    <col min="3091" max="3091" width="16.85546875" style="11" customWidth="1"/>
    <col min="3092" max="3092" width="18.140625" style="11" customWidth="1"/>
    <col min="3093" max="3094" width="18" style="11" customWidth="1"/>
    <col min="3095" max="3095" width="16.85546875" style="11" customWidth="1"/>
    <col min="3096" max="3096" width="18.140625" style="11" customWidth="1"/>
    <col min="3097" max="3097" width="15.42578125" style="11" customWidth="1"/>
    <col min="3098" max="3100" width="11" style="11" customWidth="1"/>
    <col min="3101" max="3101" width="16.42578125" style="11" customWidth="1"/>
    <col min="3102" max="3102" width="15.85546875" style="11" customWidth="1"/>
    <col min="3103" max="3103" width="18.140625" style="11" customWidth="1"/>
    <col min="3104" max="3107" width="9.140625" style="11"/>
    <col min="3108" max="3108" width="15.85546875" style="11" customWidth="1"/>
    <col min="3109" max="3109" width="18.140625" style="11" customWidth="1"/>
    <col min="3110" max="3110" width="17.85546875" style="11" customWidth="1"/>
    <col min="3111" max="3114" width="9.140625" style="11"/>
    <col min="3115" max="3115" width="15.85546875" style="11" customWidth="1"/>
    <col min="3116" max="3116" width="18.140625" style="11" customWidth="1"/>
    <col min="3117" max="3120" width="9.140625" style="11"/>
    <col min="3121" max="3121" width="15.85546875" style="11" customWidth="1"/>
    <col min="3122" max="3342" width="9.140625" style="11"/>
    <col min="3343" max="3343" width="5.7109375" style="11" customWidth="1"/>
    <col min="3344" max="3344" width="21.7109375" style="11" customWidth="1"/>
    <col min="3345" max="3345" width="17.85546875" style="11" customWidth="1"/>
    <col min="3346" max="3346" width="18" style="11" customWidth="1"/>
    <col min="3347" max="3347" width="16.85546875" style="11" customWidth="1"/>
    <col min="3348" max="3348" width="18.140625" style="11" customWidth="1"/>
    <col min="3349" max="3350" width="18" style="11" customWidth="1"/>
    <col min="3351" max="3351" width="16.85546875" style="11" customWidth="1"/>
    <col min="3352" max="3352" width="18.140625" style="11" customWidth="1"/>
    <col min="3353" max="3353" width="15.42578125" style="11" customWidth="1"/>
    <col min="3354" max="3356" width="11" style="11" customWidth="1"/>
    <col min="3357" max="3357" width="16.42578125" style="11" customWidth="1"/>
    <col min="3358" max="3358" width="15.85546875" style="11" customWidth="1"/>
    <col min="3359" max="3359" width="18.140625" style="11" customWidth="1"/>
    <col min="3360" max="3363" width="9.140625" style="11"/>
    <col min="3364" max="3364" width="15.85546875" style="11" customWidth="1"/>
    <col min="3365" max="3365" width="18.140625" style="11" customWidth="1"/>
    <col min="3366" max="3366" width="17.85546875" style="11" customWidth="1"/>
    <col min="3367" max="3370" width="9.140625" style="11"/>
    <col min="3371" max="3371" width="15.85546875" style="11" customWidth="1"/>
    <col min="3372" max="3372" width="18.140625" style="11" customWidth="1"/>
    <col min="3373" max="3376" width="9.140625" style="11"/>
    <col min="3377" max="3377" width="15.85546875" style="11" customWidth="1"/>
    <col min="3378" max="3598" width="9.140625" style="11"/>
    <col min="3599" max="3599" width="5.7109375" style="11" customWidth="1"/>
    <col min="3600" max="3600" width="21.7109375" style="11" customWidth="1"/>
    <col min="3601" max="3601" width="17.85546875" style="11" customWidth="1"/>
    <col min="3602" max="3602" width="18" style="11" customWidth="1"/>
    <col min="3603" max="3603" width="16.85546875" style="11" customWidth="1"/>
    <col min="3604" max="3604" width="18.140625" style="11" customWidth="1"/>
    <col min="3605" max="3606" width="18" style="11" customWidth="1"/>
    <col min="3607" max="3607" width="16.85546875" style="11" customWidth="1"/>
    <col min="3608" max="3608" width="18.140625" style="11" customWidth="1"/>
    <col min="3609" max="3609" width="15.42578125" style="11" customWidth="1"/>
    <col min="3610" max="3612" width="11" style="11" customWidth="1"/>
    <col min="3613" max="3613" width="16.42578125" style="11" customWidth="1"/>
    <col min="3614" max="3614" width="15.85546875" style="11" customWidth="1"/>
    <col min="3615" max="3615" width="18.140625" style="11" customWidth="1"/>
    <col min="3616" max="3619" width="9.140625" style="11"/>
    <col min="3620" max="3620" width="15.85546875" style="11" customWidth="1"/>
    <col min="3621" max="3621" width="18.140625" style="11" customWidth="1"/>
    <col min="3622" max="3622" width="17.85546875" style="11" customWidth="1"/>
    <col min="3623" max="3626" width="9.140625" style="11"/>
    <col min="3627" max="3627" width="15.85546875" style="11" customWidth="1"/>
    <col min="3628" max="3628" width="18.140625" style="11" customWidth="1"/>
    <col min="3629" max="3632" width="9.140625" style="11"/>
    <col min="3633" max="3633" width="15.85546875" style="11" customWidth="1"/>
    <col min="3634" max="3854" width="9.140625" style="11"/>
    <col min="3855" max="3855" width="5.7109375" style="11" customWidth="1"/>
    <col min="3856" max="3856" width="21.7109375" style="11" customWidth="1"/>
    <col min="3857" max="3857" width="17.85546875" style="11" customWidth="1"/>
    <col min="3858" max="3858" width="18" style="11" customWidth="1"/>
    <col min="3859" max="3859" width="16.85546875" style="11" customWidth="1"/>
    <col min="3860" max="3860" width="18.140625" style="11" customWidth="1"/>
    <col min="3861" max="3862" width="18" style="11" customWidth="1"/>
    <col min="3863" max="3863" width="16.85546875" style="11" customWidth="1"/>
    <col min="3864" max="3864" width="18.140625" style="11" customWidth="1"/>
    <col min="3865" max="3865" width="15.42578125" style="11" customWidth="1"/>
    <col min="3866" max="3868" width="11" style="11" customWidth="1"/>
    <col min="3869" max="3869" width="16.42578125" style="11" customWidth="1"/>
    <col min="3870" max="3870" width="15.85546875" style="11" customWidth="1"/>
    <col min="3871" max="3871" width="18.140625" style="11" customWidth="1"/>
    <col min="3872" max="3875" width="9.140625" style="11"/>
    <col min="3876" max="3876" width="15.85546875" style="11" customWidth="1"/>
    <col min="3877" max="3877" width="18.140625" style="11" customWidth="1"/>
    <col min="3878" max="3878" width="17.85546875" style="11" customWidth="1"/>
    <col min="3879" max="3882" width="9.140625" style="11"/>
    <col min="3883" max="3883" width="15.85546875" style="11" customWidth="1"/>
    <col min="3884" max="3884" width="18.140625" style="11" customWidth="1"/>
    <col min="3885" max="3888" width="9.140625" style="11"/>
    <col min="3889" max="3889" width="15.85546875" style="11" customWidth="1"/>
    <col min="3890" max="4110" width="9.140625" style="11"/>
    <col min="4111" max="4111" width="5.7109375" style="11" customWidth="1"/>
    <col min="4112" max="4112" width="21.7109375" style="11" customWidth="1"/>
    <col min="4113" max="4113" width="17.85546875" style="11" customWidth="1"/>
    <col min="4114" max="4114" width="18" style="11" customWidth="1"/>
    <col min="4115" max="4115" width="16.85546875" style="11" customWidth="1"/>
    <col min="4116" max="4116" width="18.140625" style="11" customWidth="1"/>
    <col min="4117" max="4118" width="18" style="11" customWidth="1"/>
    <col min="4119" max="4119" width="16.85546875" style="11" customWidth="1"/>
    <col min="4120" max="4120" width="18.140625" style="11" customWidth="1"/>
    <col min="4121" max="4121" width="15.42578125" style="11" customWidth="1"/>
    <col min="4122" max="4124" width="11" style="11" customWidth="1"/>
    <col min="4125" max="4125" width="16.42578125" style="11" customWidth="1"/>
    <col min="4126" max="4126" width="15.85546875" style="11" customWidth="1"/>
    <col min="4127" max="4127" width="18.140625" style="11" customWidth="1"/>
    <col min="4128" max="4131" width="9.140625" style="11"/>
    <col min="4132" max="4132" width="15.85546875" style="11" customWidth="1"/>
    <col min="4133" max="4133" width="18.140625" style="11" customWidth="1"/>
    <col min="4134" max="4134" width="17.85546875" style="11" customWidth="1"/>
    <col min="4135" max="4138" width="9.140625" style="11"/>
    <col min="4139" max="4139" width="15.85546875" style="11" customWidth="1"/>
    <col min="4140" max="4140" width="18.140625" style="11" customWidth="1"/>
    <col min="4141" max="4144" width="9.140625" style="11"/>
    <col min="4145" max="4145" width="15.85546875" style="11" customWidth="1"/>
    <col min="4146" max="4366" width="9.140625" style="11"/>
    <col min="4367" max="4367" width="5.7109375" style="11" customWidth="1"/>
    <col min="4368" max="4368" width="21.7109375" style="11" customWidth="1"/>
    <col min="4369" max="4369" width="17.85546875" style="11" customWidth="1"/>
    <col min="4370" max="4370" width="18" style="11" customWidth="1"/>
    <col min="4371" max="4371" width="16.85546875" style="11" customWidth="1"/>
    <col min="4372" max="4372" width="18.140625" style="11" customWidth="1"/>
    <col min="4373" max="4374" width="18" style="11" customWidth="1"/>
    <col min="4375" max="4375" width="16.85546875" style="11" customWidth="1"/>
    <col min="4376" max="4376" width="18.140625" style="11" customWidth="1"/>
    <col min="4377" max="4377" width="15.42578125" style="11" customWidth="1"/>
    <col min="4378" max="4380" width="11" style="11" customWidth="1"/>
    <col min="4381" max="4381" width="16.42578125" style="11" customWidth="1"/>
    <col min="4382" max="4382" width="15.85546875" style="11" customWidth="1"/>
    <col min="4383" max="4383" width="18.140625" style="11" customWidth="1"/>
    <col min="4384" max="4387" width="9.140625" style="11"/>
    <col min="4388" max="4388" width="15.85546875" style="11" customWidth="1"/>
    <col min="4389" max="4389" width="18.140625" style="11" customWidth="1"/>
    <col min="4390" max="4390" width="17.85546875" style="11" customWidth="1"/>
    <col min="4391" max="4394" width="9.140625" style="11"/>
    <col min="4395" max="4395" width="15.85546875" style="11" customWidth="1"/>
    <col min="4396" max="4396" width="18.140625" style="11" customWidth="1"/>
    <col min="4397" max="4400" width="9.140625" style="11"/>
    <col min="4401" max="4401" width="15.85546875" style="11" customWidth="1"/>
    <col min="4402" max="4622" width="9.140625" style="11"/>
    <col min="4623" max="4623" width="5.7109375" style="11" customWidth="1"/>
    <col min="4624" max="4624" width="21.7109375" style="11" customWidth="1"/>
    <col min="4625" max="4625" width="17.85546875" style="11" customWidth="1"/>
    <col min="4626" max="4626" width="18" style="11" customWidth="1"/>
    <col min="4627" max="4627" width="16.85546875" style="11" customWidth="1"/>
    <col min="4628" max="4628" width="18.140625" style="11" customWidth="1"/>
    <col min="4629" max="4630" width="18" style="11" customWidth="1"/>
    <col min="4631" max="4631" width="16.85546875" style="11" customWidth="1"/>
    <col min="4632" max="4632" width="18.140625" style="11" customWidth="1"/>
    <col min="4633" max="4633" width="15.42578125" style="11" customWidth="1"/>
    <col min="4634" max="4636" width="11" style="11" customWidth="1"/>
    <col min="4637" max="4637" width="16.42578125" style="11" customWidth="1"/>
    <col min="4638" max="4638" width="15.85546875" style="11" customWidth="1"/>
    <col min="4639" max="4639" width="18.140625" style="11" customWidth="1"/>
    <col min="4640" max="4643" width="9.140625" style="11"/>
    <col min="4644" max="4644" width="15.85546875" style="11" customWidth="1"/>
    <col min="4645" max="4645" width="18.140625" style="11" customWidth="1"/>
    <col min="4646" max="4646" width="17.85546875" style="11" customWidth="1"/>
    <col min="4647" max="4650" width="9.140625" style="11"/>
    <col min="4651" max="4651" width="15.85546875" style="11" customWidth="1"/>
    <col min="4652" max="4652" width="18.140625" style="11" customWidth="1"/>
    <col min="4653" max="4656" width="9.140625" style="11"/>
    <col min="4657" max="4657" width="15.85546875" style="11" customWidth="1"/>
    <col min="4658" max="4878" width="9.140625" style="11"/>
    <col min="4879" max="4879" width="5.7109375" style="11" customWidth="1"/>
    <col min="4880" max="4880" width="21.7109375" style="11" customWidth="1"/>
    <col min="4881" max="4881" width="17.85546875" style="11" customWidth="1"/>
    <col min="4882" max="4882" width="18" style="11" customWidth="1"/>
    <col min="4883" max="4883" width="16.85546875" style="11" customWidth="1"/>
    <col min="4884" max="4884" width="18.140625" style="11" customWidth="1"/>
    <col min="4885" max="4886" width="18" style="11" customWidth="1"/>
    <col min="4887" max="4887" width="16.85546875" style="11" customWidth="1"/>
    <col min="4888" max="4888" width="18.140625" style="11" customWidth="1"/>
    <col min="4889" max="4889" width="15.42578125" style="11" customWidth="1"/>
    <col min="4890" max="4892" width="11" style="11" customWidth="1"/>
    <col min="4893" max="4893" width="16.42578125" style="11" customWidth="1"/>
    <col min="4894" max="4894" width="15.85546875" style="11" customWidth="1"/>
    <col min="4895" max="4895" width="18.140625" style="11" customWidth="1"/>
    <col min="4896" max="4899" width="9.140625" style="11"/>
    <col min="4900" max="4900" width="15.85546875" style="11" customWidth="1"/>
    <col min="4901" max="4901" width="18.140625" style="11" customWidth="1"/>
    <col min="4902" max="4902" width="17.85546875" style="11" customWidth="1"/>
    <col min="4903" max="4906" width="9.140625" style="11"/>
    <col min="4907" max="4907" width="15.85546875" style="11" customWidth="1"/>
    <col min="4908" max="4908" width="18.140625" style="11" customWidth="1"/>
    <col min="4909" max="4912" width="9.140625" style="11"/>
    <col min="4913" max="4913" width="15.85546875" style="11" customWidth="1"/>
    <col min="4914" max="5134" width="9.140625" style="11"/>
    <col min="5135" max="5135" width="5.7109375" style="11" customWidth="1"/>
    <col min="5136" max="5136" width="21.7109375" style="11" customWidth="1"/>
    <col min="5137" max="5137" width="17.85546875" style="11" customWidth="1"/>
    <col min="5138" max="5138" width="18" style="11" customWidth="1"/>
    <col min="5139" max="5139" width="16.85546875" style="11" customWidth="1"/>
    <col min="5140" max="5140" width="18.140625" style="11" customWidth="1"/>
    <col min="5141" max="5142" width="18" style="11" customWidth="1"/>
    <col min="5143" max="5143" width="16.85546875" style="11" customWidth="1"/>
    <col min="5144" max="5144" width="18.140625" style="11" customWidth="1"/>
    <col min="5145" max="5145" width="15.42578125" style="11" customWidth="1"/>
    <col min="5146" max="5148" width="11" style="11" customWidth="1"/>
    <col min="5149" max="5149" width="16.42578125" style="11" customWidth="1"/>
    <col min="5150" max="5150" width="15.85546875" style="11" customWidth="1"/>
    <col min="5151" max="5151" width="18.140625" style="11" customWidth="1"/>
    <col min="5152" max="5155" width="9.140625" style="11"/>
    <col min="5156" max="5156" width="15.85546875" style="11" customWidth="1"/>
    <col min="5157" max="5157" width="18.140625" style="11" customWidth="1"/>
    <col min="5158" max="5158" width="17.85546875" style="11" customWidth="1"/>
    <col min="5159" max="5162" width="9.140625" style="11"/>
    <col min="5163" max="5163" width="15.85546875" style="11" customWidth="1"/>
    <col min="5164" max="5164" width="18.140625" style="11" customWidth="1"/>
    <col min="5165" max="5168" width="9.140625" style="11"/>
    <col min="5169" max="5169" width="15.85546875" style="11" customWidth="1"/>
    <col min="5170" max="5390" width="9.140625" style="11"/>
    <col min="5391" max="5391" width="5.7109375" style="11" customWidth="1"/>
    <col min="5392" max="5392" width="21.7109375" style="11" customWidth="1"/>
    <col min="5393" max="5393" width="17.85546875" style="11" customWidth="1"/>
    <col min="5394" max="5394" width="18" style="11" customWidth="1"/>
    <col min="5395" max="5395" width="16.85546875" style="11" customWidth="1"/>
    <col min="5396" max="5396" width="18.140625" style="11" customWidth="1"/>
    <col min="5397" max="5398" width="18" style="11" customWidth="1"/>
    <col min="5399" max="5399" width="16.85546875" style="11" customWidth="1"/>
    <col min="5400" max="5400" width="18.140625" style="11" customWidth="1"/>
    <col min="5401" max="5401" width="15.42578125" style="11" customWidth="1"/>
    <col min="5402" max="5404" width="11" style="11" customWidth="1"/>
    <col min="5405" max="5405" width="16.42578125" style="11" customWidth="1"/>
    <col min="5406" max="5406" width="15.85546875" style="11" customWidth="1"/>
    <col min="5407" max="5407" width="18.140625" style="11" customWidth="1"/>
    <col min="5408" max="5411" width="9.140625" style="11"/>
    <col min="5412" max="5412" width="15.85546875" style="11" customWidth="1"/>
    <col min="5413" max="5413" width="18.140625" style="11" customWidth="1"/>
    <col min="5414" max="5414" width="17.85546875" style="11" customWidth="1"/>
    <col min="5415" max="5418" width="9.140625" style="11"/>
    <col min="5419" max="5419" width="15.85546875" style="11" customWidth="1"/>
    <col min="5420" max="5420" width="18.140625" style="11" customWidth="1"/>
    <col min="5421" max="5424" width="9.140625" style="11"/>
    <col min="5425" max="5425" width="15.85546875" style="11" customWidth="1"/>
    <col min="5426" max="5646" width="9.140625" style="11"/>
    <col min="5647" max="5647" width="5.7109375" style="11" customWidth="1"/>
    <col min="5648" max="5648" width="21.7109375" style="11" customWidth="1"/>
    <col min="5649" max="5649" width="17.85546875" style="11" customWidth="1"/>
    <col min="5650" max="5650" width="18" style="11" customWidth="1"/>
    <col min="5651" max="5651" width="16.85546875" style="11" customWidth="1"/>
    <col min="5652" max="5652" width="18.140625" style="11" customWidth="1"/>
    <col min="5653" max="5654" width="18" style="11" customWidth="1"/>
    <col min="5655" max="5655" width="16.85546875" style="11" customWidth="1"/>
    <col min="5656" max="5656" width="18.140625" style="11" customWidth="1"/>
    <col min="5657" max="5657" width="15.42578125" style="11" customWidth="1"/>
    <col min="5658" max="5660" width="11" style="11" customWidth="1"/>
    <col min="5661" max="5661" width="16.42578125" style="11" customWidth="1"/>
    <col min="5662" max="5662" width="15.85546875" style="11" customWidth="1"/>
    <col min="5663" max="5663" width="18.140625" style="11" customWidth="1"/>
    <col min="5664" max="5667" width="9.140625" style="11"/>
    <col min="5668" max="5668" width="15.85546875" style="11" customWidth="1"/>
    <col min="5669" max="5669" width="18.140625" style="11" customWidth="1"/>
    <col min="5670" max="5670" width="17.85546875" style="11" customWidth="1"/>
    <col min="5671" max="5674" width="9.140625" style="11"/>
    <col min="5675" max="5675" width="15.85546875" style="11" customWidth="1"/>
    <col min="5676" max="5676" width="18.140625" style="11" customWidth="1"/>
    <col min="5677" max="5680" width="9.140625" style="11"/>
    <col min="5681" max="5681" width="15.85546875" style="11" customWidth="1"/>
    <col min="5682" max="5902" width="9.140625" style="11"/>
    <col min="5903" max="5903" width="5.7109375" style="11" customWidth="1"/>
    <col min="5904" max="5904" width="21.7109375" style="11" customWidth="1"/>
    <col min="5905" max="5905" width="17.85546875" style="11" customWidth="1"/>
    <col min="5906" max="5906" width="18" style="11" customWidth="1"/>
    <col min="5907" max="5907" width="16.85546875" style="11" customWidth="1"/>
    <col min="5908" max="5908" width="18.140625" style="11" customWidth="1"/>
    <col min="5909" max="5910" width="18" style="11" customWidth="1"/>
    <col min="5911" max="5911" width="16.85546875" style="11" customWidth="1"/>
    <col min="5912" max="5912" width="18.140625" style="11" customWidth="1"/>
    <col min="5913" max="5913" width="15.42578125" style="11" customWidth="1"/>
    <col min="5914" max="5916" width="11" style="11" customWidth="1"/>
    <col min="5917" max="5917" width="16.42578125" style="11" customWidth="1"/>
    <col min="5918" max="5918" width="15.85546875" style="11" customWidth="1"/>
    <col min="5919" max="5919" width="18.140625" style="11" customWidth="1"/>
    <col min="5920" max="5923" width="9.140625" style="11"/>
    <col min="5924" max="5924" width="15.85546875" style="11" customWidth="1"/>
    <col min="5925" max="5925" width="18.140625" style="11" customWidth="1"/>
    <col min="5926" max="5926" width="17.85546875" style="11" customWidth="1"/>
    <col min="5927" max="5930" width="9.140625" style="11"/>
    <col min="5931" max="5931" width="15.85546875" style="11" customWidth="1"/>
    <col min="5932" max="5932" width="18.140625" style="11" customWidth="1"/>
    <col min="5933" max="5936" width="9.140625" style="11"/>
    <col min="5937" max="5937" width="15.85546875" style="11" customWidth="1"/>
    <col min="5938" max="6158" width="9.140625" style="11"/>
    <col min="6159" max="6159" width="5.7109375" style="11" customWidth="1"/>
    <col min="6160" max="6160" width="21.7109375" style="11" customWidth="1"/>
    <col min="6161" max="6161" width="17.85546875" style="11" customWidth="1"/>
    <col min="6162" max="6162" width="18" style="11" customWidth="1"/>
    <col min="6163" max="6163" width="16.85546875" style="11" customWidth="1"/>
    <col min="6164" max="6164" width="18.140625" style="11" customWidth="1"/>
    <col min="6165" max="6166" width="18" style="11" customWidth="1"/>
    <col min="6167" max="6167" width="16.85546875" style="11" customWidth="1"/>
    <col min="6168" max="6168" width="18.140625" style="11" customWidth="1"/>
    <col min="6169" max="6169" width="15.42578125" style="11" customWidth="1"/>
    <col min="6170" max="6172" width="11" style="11" customWidth="1"/>
    <col min="6173" max="6173" width="16.42578125" style="11" customWidth="1"/>
    <col min="6174" max="6174" width="15.85546875" style="11" customWidth="1"/>
    <col min="6175" max="6175" width="18.140625" style="11" customWidth="1"/>
    <col min="6176" max="6179" width="9.140625" style="11"/>
    <col min="6180" max="6180" width="15.85546875" style="11" customWidth="1"/>
    <col min="6181" max="6181" width="18.140625" style="11" customWidth="1"/>
    <col min="6182" max="6182" width="17.85546875" style="11" customWidth="1"/>
    <col min="6183" max="6186" width="9.140625" style="11"/>
    <col min="6187" max="6187" width="15.85546875" style="11" customWidth="1"/>
    <col min="6188" max="6188" width="18.140625" style="11" customWidth="1"/>
    <col min="6189" max="6192" width="9.140625" style="11"/>
    <col min="6193" max="6193" width="15.85546875" style="11" customWidth="1"/>
    <col min="6194" max="6414" width="9.140625" style="11"/>
    <col min="6415" max="6415" width="5.7109375" style="11" customWidth="1"/>
    <col min="6416" max="6416" width="21.7109375" style="11" customWidth="1"/>
    <col min="6417" max="6417" width="17.85546875" style="11" customWidth="1"/>
    <col min="6418" max="6418" width="18" style="11" customWidth="1"/>
    <col min="6419" max="6419" width="16.85546875" style="11" customWidth="1"/>
    <col min="6420" max="6420" width="18.140625" style="11" customWidth="1"/>
    <col min="6421" max="6422" width="18" style="11" customWidth="1"/>
    <col min="6423" max="6423" width="16.85546875" style="11" customWidth="1"/>
    <col min="6424" max="6424" width="18.140625" style="11" customWidth="1"/>
    <col min="6425" max="6425" width="15.42578125" style="11" customWidth="1"/>
    <col min="6426" max="6428" width="11" style="11" customWidth="1"/>
    <col min="6429" max="6429" width="16.42578125" style="11" customWidth="1"/>
    <col min="6430" max="6430" width="15.85546875" style="11" customWidth="1"/>
    <col min="6431" max="6431" width="18.140625" style="11" customWidth="1"/>
    <col min="6432" max="6435" width="9.140625" style="11"/>
    <col min="6436" max="6436" width="15.85546875" style="11" customWidth="1"/>
    <col min="6437" max="6437" width="18.140625" style="11" customWidth="1"/>
    <col min="6438" max="6438" width="17.85546875" style="11" customWidth="1"/>
    <col min="6439" max="6442" width="9.140625" style="11"/>
    <col min="6443" max="6443" width="15.85546875" style="11" customWidth="1"/>
    <col min="6444" max="6444" width="18.140625" style="11" customWidth="1"/>
    <col min="6445" max="6448" width="9.140625" style="11"/>
    <col min="6449" max="6449" width="15.85546875" style="11" customWidth="1"/>
    <col min="6450" max="6670" width="9.140625" style="11"/>
    <col min="6671" max="6671" width="5.7109375" style="11" customWidth="1"/>
    <col min="6672" max="6672" width="21.7109375" style="11" customWidth="1"/>
    <col min="6673" max="6673" width="17.85546875" style="11" customWidth="1"/>
    <col min="6674" max="6674" width="18" style="11" customWidth="1"/>
    <col min="6675" max="6675" width="16.85546875" style="11" customWidth="1"/>
    <col min="6676" max="6676" width="18.140625" style="11" customWidth="1"/>
    <col min="6677" max="6678" width="18" style="11" customWidth="1"/>
    <col min="6679" max="6679" width="16.85546875" style="11" customWidth="1"/>
    <col min="6680" max="6680" width="18.140625" style="11" customWidth="1"/>
    <col min="6681" max="6681" width="15.42578125" style="11" customWidth="1"/>
    <col min="6682" max="6684" width="11" style="11" customWidth="1"/>
    <col min="6685" max="6685" width="16.42578125" style="11" customWidth="1"/>
    <col min="6686" max="6686" width="15.85546875" style="11" customWidth="1"/>
    <col min="6687" max="6687" width="18.140625" style="11" customWidth="1"/>
    <col min="6688" max="6691" width="9.140625" style="11"/>
    <col min="6692" max="6692" width="15.85546875" style="11" customWidth="1"/>
    <col min="6693" max="6693" width="18.140625" style="11" customWidth="1"/>
    <col min="6694" max="6694" width="17.85546875" style="11" customWidth="1"/>
    <col min="6695" max="6698" width="9.140625" style="11"/>
    <col min="6699" max="6699" width="15.85546875" style="11" customWidth="1"/>
    <col min="6700" max="6700" width="18.140625" style="11" customWidth="1"/>
    <col min="6701" max="6704" width="9.140625" style="11"/>
    <col min="6705" max="6705" width="15.85546875" style="11" customWidth="1"/>
    <col min="6706" max="6926" width="9.140625" style="11"/>
    <col min="6927" max="6927" width="5.7109375" style="11" customWidth="1"/>
    <col min="6928" max="6928" width="21.7109375" style="11" customWidth="1"/>
    <col min="6929" max="6929" width="17.85546875" style="11" customWidth="1"/>
    <col min="6930" max="6930" width="18" style="11" customWidth="1"/>
    <col min="6931" max="6931" width="16.85546875" style="11" customWidth="1"/>
    <col min="6932" max="6932" width="18.140625" style="11" customWidth="1"/>
    <col min="6933" max="6934" width="18" style="11" customWidth="1"/>
    <col min="6935" max="6935" width="16.85546875" style="11" customWidth="1"/>
    <col min="6936" max="6936" width="18.140625" style="11" customWidth="1"/>
    <col min="6937" max="6937" width="15.42578125" style="11" customWidth="1"/>
    <col min="6938" max="6940" width="11" style="11" customWidth="1"/>
    <col min="6941" max="6941" width="16.42578125" style="11" customWidth="1"/>
    <col min="6942" max="6942" width="15.85546875" style="11" customWidth="1"/>
    <col min="6943" max="6943" width="18.140625" style="11" customWidth="1"/>
    <col min="6944" max="6947" width="9.140625" style="11"/>
    <col min="6948" max="6948" width="15.85546875" style="11" customWidth="1"/>
    <col min="6949" max="6949" width="18.140625" style="11" customWidth="1"/>
    <col min="6950" max="6950" width="17.85546875" style="11" customWidth="1"/>
    <col min="6951" max="6954" width="9.140625" style="11"/>
    <col min="6955" max="6955" width="15.85546875" style="11" customWidth="1"/>
    <col min="6956" max="6956" width="18.140625" style="11" customWidth="1"/>
    <col min="6957" max="6960" width="9.140625" style="11"/>
    <col min="6961" max="6961" width="15.85546875" style="11" customWidth="1"/>
    <col min="6962" max="7182" width="9.140625" style="11"/>
    <col min="7183" max="7183" width="5.7109375" style="11" customWidth="1"/>
    <col min="7184" max="7184" width="21.7109375" style="11" customWidth="1"/>
    <col min="7185" max="7185" width="17.85546875" style="11" customWidth="1"/>
    <col min="7186" max="7186" width="18" style="11" customWidth="1"/>
    <col min="7187" max="7187" width="16.85546875" style="11" customWidth="1"/>
    <col min="7188" max="7188" width="18.140625" style="11" customWidth="1"/>
    <col min="7189" max="7190" width="18" style="11" customWidth="1"/>
    <col min="7191" max="7191" width="16.85546875" style="11" customWidth="1"/>
    <col min="7192" max="7192" width="18.140625" style="11" customWidth="1"/>
    <col min="7193" max="7193" width="15.42578125" style="11" customWidth="1"/>
    <col min="7194" max="7196" width="11" style="11" customWidth="1"/>
    <col min="7197" max="7197" width="16.42578125" style="11" customWidth="1"/>
    <col min="7198" max="7198" width="15.85546875" style="11" customWidth="1"/>
    <col min="7199" max="7199" width="18.140625" style="11" customWidth="1"/>
    <col min="7200" max="7203" width="9.140625" style="11"/>
    <col min="7204" max="7204" width="15.85546875" style="11" customWidth="1"/>
    <col min="7205" max="7205" width="18.140625" style="11" customWidth="1"/>
    <col min="7206" max="7206" width="17.85546875" style="11" customWidth="1"/>
    <col min="7207" max="7210" width="9.140625" style="11"/>
    <col min="7211" max="7211" width="15.85546875" style="11" customWidth="1"/>
    <col min="7212" max="7212" width="18.140625" style="11" customWidth="1"/>
    <col min="7213" max="7216" width="9.140625" style="11"/>
    <col min="7217" max="7217" width="15.85546875" style="11" customWidth="1"/>
    <col min="7218" max="7438" width="9.140625" style="11"/>
    <col min="7439" max="7439" width="5.7109375" style="11" customWidth="1"/>
    <col min="7440" max="7440" width="21.7109375" style="11" customWidth="1"/>
    <col min="7441" max="7441" width="17.85546875" style="11" customWidth="1"/>
    <col min="7442" max="7442" width="18" style="11" customWidth="1"/>
    <col min="7443" max="7443" width="16.85546875" style="11" customWidth="1"/>
    <col min="7444" max="7444" width="18.140625" style="11" customWidth="1"/>
    <col min="7445" max="7446" width="18" style="11" customWidth="1"/>
    <col min="7447" max="7447" width="16.85546875" style="11" customWidth="1"/>
    <col min="7448" max="7448" width="18.140625" style="11" customWidth="1"/>
    <col min="7449" max="7449" width="15.42578125" style="11" customWidth="1"/>
    <col min="7450" max="7452" width="11" style="11" customWidth="1"/>
    <col min="7453" max="7453" width="16.42578125" style="11" customWidth="1"/>
    <col min="7454" max="7454" width="15.85546875" style="11" customWidth="1"/>
    <col min="7455" max="7455" width="18.140625" style="11" customWidth="1"/>
    <col min="7456" max="7459" width="9.140625" style="11"/>
    <col min="7460" max="7460" width="15.85546875" style="11" customWidth="1"/>
    <col min="7461" max="7461" width="18.140625" style="11" customWidth="1"/>
    <col min="7462" max="7462" width="17.85546875" style="11" customWidth="1"/>
    <col min="7463" max="7466" width="9.140625" style="11"/>
    <col min="7467" max="7467" width="15.85546875" style="11" customWidth="1"/>
    <col min="7468" max="7468" width="18.140625" style="11" customWidth="1"/>
    <col min="7469" max="7472" width="9.140625" style="11"/>
    <col min="7473" max="7473" width="15.85546875" style="11" customWidth="1"/>
    <col min="7474" max="7694" width="9.140625" style="11"/>
    <col min="7695" max="7695" width="5.7109375" style="11" customWidth="1"/>
    <col min="7696" max="7696" width="21.7109375" style="11" customWidth="1"/>
    <col min="7697" max="7697" width="17.85546875" style="11" customWidth="1"/>
    <col min="7698" max="7698" width="18" style="11" customWidth="1"/>
    <col min="7699" max="7699" width="16.85546875" style="11" customWidth="1"/>
    <col min="7700" max="7700" width="18.140625" style="11" customWidth="1"/>
    <col min="7701" max="7702" width="18" style="11" customWidth="1"/>
    <col min="7703" max="7703" width="16.85546875" style="11" customWidth="1"/>
    <col min="7704" max="7704" width="18.140625" style="11" customWidth="1"/>
    <col min="7705" max="7705" width="15.42578125" style="11" customWidth="1"/>
    <col min="7706" max="7708" width="11" style="11" customWidth="1"/>
    <col min="7709" max="7709" width="16.42578125" style="11" customWidth="1"/>
    <col min="7710" max="7710" width="15.85546875" style="11" customWidth="1"/>
    <col min="7711" max="7711" width="18.140625" style="11" customWidth="1"/>
    <col min="7712" max="7715" width="9.140625" style="11"/>
    <col min="7716" max="7716" width="15.85546875" style="11" customWidth="1"/>
    <col min="7717" max="7717" width="18.140625" style="11" customWidth="1"/>
    <col min="7718" max="7718" width="17.85546875" style="11" customWidth="1"/>
    <col min="7719" max="7722" width="9.140625" style="11"/>
    <col min="7723" max="7723" width="15.85546875" style="11" customWidth="1"/>
    <col min="7724" max="7724" width="18.140625" style="11" customWidth="1"/>
    <col min="7725" max="7728" width="9.140625" style="11"/>
    <col min="7729" max="7729" width="15.85546875" style="11" customWidth="1"/>
    <col min="7730" max="7950" width="9.140625" style="11"/>
    <col min="7951" max="7951" width="5.7109375" style="11" customWidth="1"/>
    <col min="7952" max="7952" width="21.7109375" style="11" customWidth="1"/>
    <col min="7953" max="7953" width="17.85546875" style="11" customWidth="1"/>
    <col min="7954" max="7954" width="18" style="11" customWidth="1"/>
    <col min="7955" max="7955" width="16.85546875" style="11" customWidth="1"/>
    <col min="7956" max="7956" width="18.140625" style="11" customWidth="1"/>
    <col min="7957" max="7958" width="18" style="11" customWidth="1"/>
    <col min="7959" max="7959" width="16.85546875" style="11" customWidth="1"/>
    <col min="7960" max="7960" width="18.140625" style="11" customWidth="1"/>
    <col min="7961" max="7961" width="15.42578125" style="11" customWidth="1"/>
    <col min="7962" max="7964" width="11" style="11" customWidth="1"/>
    <col min="7965" max="7965" width="16.42578125" style="11" customWidth="1"/>
    <col min="7966" max="7966" width="15.85546875" style="11" customWidth="1"/>
    <col min="7967" max="7967" width="18.140625" style="11" customWidth="1"/>
    <col min="7968" max="7971" width="9.140625" style="11"/>
    <col min="7972" max="7972" width="15.85546875" style="11" customWidth="1"/>
    <col min="7973" max="7973" width="18.140625" style="11" customWidth="1"/>
    <col min="7974" max="7974" width="17.85546875" style="11" customWidth="1"/>
    <col min="7975" max="7978" width="9.140625" style="11"/>
    <col min="7979" max="7979" width="15.85546875" style="11" customWidth="1"/>
    <col min="7980" max="7980" width="18.140625" style="11" customWidth="1"/>
    <col min="7981" max="7984" width="9.140625" style="11"/>
    <col min="7985" max="7985" width="15.85546875" style="11" customWidth="1"/>
    <col min="7986" max="8206" width="9.140625" style="11"/>
    <col min="8207" max="8207" width="5.7109375" style="11" customWidth="1"/>
    <col min="8208" max="8208" width="21.7109375" style="11" customWidth="1"/>
    <col min="8209" max="8209" width="17.85546875" style="11" customWidth="1"/>
    <col min="8210" max="8210" width="18" style="11" customWidth="1"/>
    <col min="8211" max="8211" width="16.85546875" style="11" customWidth="1"/>
    <col min="8212" max="8212" width="18.140625" style="11" customWidth="1"/>
    <col min="8213" max="8214" width="18" style="11" customWidth="1"/>
    <col min="8215" max="8215" width="16.85546875" style="11" customWidth="1"/>
    <col min="8216" max="8216" width="18.140625" style="11" customWidth="1"/>
    <col min="8217" max="8217" width="15.42578125" style="11" customWidth="1"/>
    <col min="8218" max="8220" width="11" style="11" customWidth="1"/>
    <col min="8221" max="8221" width="16.42578125" style="11" customWidth="1"/>
    <col min="8222" max="8222" width="15.85546875" style="11" customWidth="1"/>
    <col min="8223" max="8223" width="18.140625" style="11" customWidth="1"/>
    <col min="8224" max="8227" width="9.140625" style="11"/>
    <col min="8228" max="8228" width="15.85546875" style="11" customWidth="1"/>
    <col min="8229" max="8229" width="18.140625" style="11" customWidth="1"/>
    <col min="8230" max="8230" width="17.85546875" style="11" customWidth="1"/>
    <col min="8231" max="8234" width="9.140625" style="11"/>
    <col min="8235" max="8235" width="15.85546875" style="11" customWidth="1"/>
    <col min="8236" max="8236" width="18.140625" style="11" customWidth="1"/>
    <col min="8237" max="8240" width="9.140625" style="11"/>
    <col min="8241" max="8241" width="15.85546875" style="11" customWidth="1"/>
    <col min="8242" max="8462" width="9.140625" style="11"/>
    <col min="8463" max="8463" width="5.7109375" style="11" customWidth="1"/>
    <col min="8464" max="8464" width="21.7109375" style="11" customWidth="1"/>
    <col min="8465" max="8465" width="17.85546875" style="11" customWidth="1"/>
    <col min="8466" max="8466" width="18" style="11" customWidth="1"/>
    <col min="8467" max="8467" width="16.85546875" style="11" customWidth="1"/>
    <col min="8468" max="8468" width="18.140625" style="11" customWidth="1"/>
    <col min="8469" max="8470" width="18" style="11" customWidth="1"/>
    <col min="8471" max="8471" width="16.85546875" style="11" customWidth="1"/>
    <col min="8472" max="8472" width="18.140625" style="11" customWidth="1"/>
    <col min="8473" max="8473" width="15.42578125" style="11" customWidth="1"/>
    <col min="8474" max="8476" width="11" style="11" customWidth="1"/>
    <col min="8477" max="8477" width="16.42578125" style="11" customWidth="1"/>
    <col min="8478" max="8478" width="15.85546875" style="11" customWidth="1"/>
    <col min="8479" max="8479" width="18.140625" style="11" customWidth="1"/>
    <col min="8480" max="8483" width="9.140625" style="11"/>
    <col min="8484" max="8484" width="15.85546875" style="11" customWidth="1"/>
    <col min="8485" max="8485" width="18.140625" style="11" customWidth="1"/>
    <col min="8486" max="8486" width="17.85546875" style="11" customWidth="1"/>
    <col min="8487" max="8490" width="9.140625" style="11"/>
    <col min="8491" max="8491" width="15.85546875" style="11" customWidth="1"/>
    <col min="8492" max="8492" width="18.140625" style="11" customWidth="1"/>
    <col min="8493" max="8496" width="9.140625" style="11"/>
    <col min="8497" max="8497" width="15.85546875" style="11" customWidth="1"/>
    <col min="8498" max="8718" width="9.140625" style="11"/>
    <col min="8719" max="8719" width="5.7109375" style="11" customWidth="1"/>
    <col min="8720" max="8720" width="21.7109375" style="11" customWidth="1"/>
    <col min="8721" max="8721" width="17.85546875" style="11" customWidth="1"/>
    <col min="8722" max="8722" width="18" style="11" customWidth="1"/>
    <col min="8723" max="8723" width="16.85546875" style="11" customWidth="1"/>
    <col min="8724" max="8724" width="18.140625" style="11" customWidth="1"/>
    <col min="8725" max="8726" width="18" style="11" customWidth="1"/>
    <col min="8727" max="8727" width="16.85546875" style="11" customWidth="1"/>
    <col min="8728" max="8728" width="18.140625" style="11" customWidth="1"/>
    <col min="8729" max="8729" width="15.42578125" style="11" customWidth="1"/>
    <col min="8730" max="8732" width="11" style="11" customWidth="1"/>
    <col min="8733" max="8733" width="16.42578125" style="11" customWidth="1"/>
    <col min="8734" max="8734" width="15.85546875" style="11" customWidth="1"/>
    <col min="8735" max="8735" width="18.140625" style="11" customWidth="1"/>
    <col min="8736" max="8739" width="9.140625" style="11"/>
    <col min="8740" max="8740" width="15.85546875" style="11" customWidth="1"/>
    <col min="8741" max="8741" width="18.140625" style="11" customWidth="1"/>
    <col min="8742" max="8742" width="17.85546875" style="11" customWidth="1"/>
    <col min="8743" max="8746" width="9.140625" style="11"/>
    <col min="8747" max="8747" width="15.85546875" style="11" customWidth="1"/>
    <col min="8748" max="8748" width="18.140625" style="11" customWidth="1"/>
    <col min="8749" max="8752" width="9.140625" style="11"/>
    <col min="8753" max="8753" width="15.85546875" style="11" customWidth="1"/>
    <col min="8754" max="8974" width="9.140625" style="11"/>
    <col min="8975" max="8975" width="5.7109375" style="11" customWidth="1"/>
    <col min="8976" max="8976" width="21.7109375" style="11" customWidth="1"/>
    <col min="8977" max="8977" width="17.85546875" style="11" customWidth="1"/>
    <col min="8978" max="8978" width="18" style="11" customWidth="1"/>
    <col min="8979" max="8979" width="16.85546875" style="11" customWidth="1"/>
    <col min="8980" max="8980" width="18.140625" style="11" customWidth="1"/>
    <col min="8981" max="8982" width="18" style="11" customWidth="1"/>
    <col min="8983" max="8983" width="16.85546875" style="11" customWidth="1"/>
    <col min="8984" max="8984" width="18.140625" style="11" customWidth="1"/>
    <col min="8985" max="8985" width="15.42578125" style="11" customWidth="1"/>
    <col min="8986" max="8988" width="11" style="11" customWidth="1"/>
    <col min="8989" max="8989" width="16.42578125" style="11" customWidth="1"/>
    <col min="8990" max="8990" width="15.85546875" style="11" customWidth="1"/>
    <col min="8991" max="8991" width="18.140625" style="11" customWidth="1"/>
    <col min="8992" max="8995" width="9.140625" style="11"/>
    <col min="8996" max="8996" width="15.85546875" style="11" customWidth="1"/>
    <col min="8997" max="8997" width="18.140625" style="11" customWidth="1"/>
    <col min="8998" max="8998" width="17.85546875" style="11" customWidth="1"/>
    <col min="8999" max="9002" width="9.140625" style="11"/>
    <col min="9003" max="9003" width="15.85546875" style="11" customWidth="1"/>
    <col min="9004" max="9004" width="18.140625" style="11" customWidth="1"/>
    <col min="9005" max="9008" width="9.140625" style="11"/>
    <col min="9009" max="9009" width="15.85546875" style="11" customWidth="1"/>
    <col min="9010" max="9230" width="9.140625" style="11"/>
    <col min="9231" max="9231" width="5.7109375" style="11" customWidth="1"/>
    <col min="9232" max="9232" width="21.7109375" style="11" customWidth="1"/>
    <col min="9233" max="9233" width="17.85546875" style="11" customWidth="1"/>
    <col min="9234" max="9234" width="18" style="11" customWidth="1"/>
    <col min="9235" max="9235" width="16.85546875" style="11" customWidth="1"/>
    <col min="9236" max="9236" width="18.140625" style="11" customWidth="1"/>
    <col min="9237" max="9238" width="18" style="11" customWidth="1"/>
    <col min="9239" max="9239" width="16.85546875" style="11" customWidth="1"/>
    <col min="9240" max="9240" width="18.140625" style="11" customWidth="1"/>
    <col min="9241" max="9241" width="15.42578125" style="11" customWidth="1"/>
    <col min="9242" max="9244" width="11" style="11" customWidth="1"/>
    <col min="9245" max="9245" width="16.42578125" style="11" customWidth="1"/>
    <col min="9246" max="9246" width="15.85546875" style="11" customWidth="1"/>
    <col min="9247" max="9247" width="18.140625" style="11" customWidth="1"/>
    <col min="9248" max="9251" width="9.140625" style="11"/>
    <col min="9252" max="9252" width="15.85546875" style="11" customWidth="1"/>
    <col min="9253" max="9253" width="18.140625" style="11" customWidth="1"/>
    <col min="9254" max="9254" width="17.85546875" style="11" customWidth="1"/>
    <col min="9255" max="9258" width="9.140625" style="11"/>
    <col min="9259" max="9259" width="15.85546875" style="11" customWidth="1"/>
    <col min="9260" max="9260" width="18.140625" style="11" customWidth="1"/>
    <col min="9261" max="9264" width="9.140625" style="11"/>
    <col min="9265" max="9265" width="15.85546875" style="11" customWidth="1"/>
    <col min="9266" max="9486" width="9.140625" style="11"/>
    <col min="9487" max="9487" width="5.7109375" style="11" customWidth="1"/>
    <col min="9488" max="9488" width="21.7109375" style="11" customWidth="1"/>
    <col min="9489" max="9489" width="17.85546875" style="11" customWidth="1"/>
    <col min="9490" max="9490" width="18" style="11" customWidth="1"/>
    <col min="9491" max="9491" width="16.85546875" style="11" customWidth="1"/>
    <col min="9492" max="9492" width="18.140625" style="11" customWidth="1"/>
    <col min="9493" max="9494" width="18" style="11" customWidth="1"/>
    <col min="9495" max="9495" width="16.85546875" style="11" customWidth="1"/>
    <col min="9496" max="9496" width="18.140625" style="11" customWidth="1"/>
    <col min="9497" max="9497" width="15.42578125" style="11" customWidth="1"/>
    <col min="9498" max="9500" width="11" style="11" customWidth="1"/>
    <col min="9501" max="9501" width="16.42578125" style="11" customWidth="1"/>
    <col min="9502" max="9502" width="15.85546875" style="11" customWidth="1"/>
    <col min="9503" max="9503" width="18.140625" style="11" customWidth="1"/>
    <col min="9504" max="9507" width="9.140625" style="11"/>
    <col min="9508" max="9508" width="15.85546875" style="11" customWidth="1"/>
    <col min="9509" max="9509" width="18.140625" style="11" customWidth="1"/>
    <col min="9510" max="9510" width="17.85546875" style="11" customWidth="1"/>
    <col min="9511" max="9514" width="9.140625" style="11"/>
    <col min="9515" max="9515" width="15.85546875" style="11" customWidth="1"/>
    <col min="9516" max="9516" width="18.140625" style="11" customWidth="1"/>
    <col min="9517" max="9520" width="9.140625" style="11"/>
    <col min="9521" max="9521" width="15.85546875" style="11" customWidth="1"/>
    <col min="9522" max="9742" width="9.140625" style="11"/>
    <col min="9743" max="9743" width="5.7109375" style="11" customWidth="1"/>
    <col min="9744" max="9744" width="21.7109375" style="11" customWidth="1"/>
    <col min="9745" max="9745" width="17.85546875" style="11" customWidth="1"/>
    <col min="9746" max="9746" width="18" style="11" customWidth="1"/>
    <col min="9747" max="9747" width="16.85546875" style="11" customWidth="1"/>
    <col min="9748" max="9748" width="18.140625" style="11" customWidth="1"/>
    <col min="9749" max="9750" width="18" style="11" customWidth="1"/>
    <col min="9751" max="9751" width="16.85546875" style="11" customWidth="1"/>
    <col min="9752" max="9752" width="18.140625" style="11" customWidth="1"/>
    <col min="9753" max="9753" width="15.42578125" style="11" customWidth="1"/>
    <col min="9754" max="9756" width="11" style="11" customWidth="1"/>
    <col min="9757" max="9757" width="16.42578125" style="11" customWidth="1"/>
    <col min="9758" max="9758" width="15.85546875" style="11" customWidth="1"/>
    <col min="9759" max="9759" width="18.140625" style="11" customWidth="1"/>
    <col min="9760" max="9763" width="9.140625" style="11"/>
    <col min="9764" max="9764" width="15.85546875" style="11" customWidth="1"/>
    <col min="9765" max="9765" width="18.140625" style="11" customWidth="1"/>
    <col min="9766" max="9766" width="17.85546875" style="11" customWidth="1"/>
    <col min="9767" max="9770" width="9.140625" style="11"/>
    <col min="9771" max="9771" width="15.85546875" style="11" customWidth="1"/>
    <col min="9772" max="9772" width="18.140625" style="11" customWidth="1"/>
    <col min="9773" max="9776" width="9.140625" style="11"/>
    <col min="9777" max="9777" width="15.85546875" style="11" customWidth="1"/>
    <col min="9778" max="9998" width="9.140625" style="11"/>
    <col min="9999" max="9999" width="5.7109375" style="11" customWidth="1"/>
    <col min="10000" max="10000" width="21.7109375" style="11" customWidth="1"/>
    <col min="10001" max="10001" width="17.85546875" style="11" customWidth="1"/>
    <col min="10002" max="10002" width="18" style="11" customWidth="1"/>
    <col min="10003" max="10003" width="16.85546875" style="11" customWidth="1"/>
    <col min="10004" max="10004" width="18.140625" style="11" customWidth="1"/>
    <col min="10005" max="10006" width="18" style="11" customWidth="1"/>
    <col min="10007" max="10007" width="16.85546875" style="11" customWidth="1"/>
    <col min="10008" max="10008" width="18.140625" style="11" customWidth="1"/>
    <col min="10009" max="10009" width="15.42578125" style="11" customWidth="1"/>
    <col min="10010" max="10012" width="11" style="11" customWidth="1"/>
    <col min="10013" max="10013" width="16.42578125" style="11" customWidth="1"/>
    <col min="10014" max="10014" width="15.85546875" style="11" customWidth="1"/>
    <col min="10015" max="10015" width="18.140625" style="11" customWidth="1"/>
    <col min="10016" max="10019" width="9.140625" style="11"/>
    <col min="10020" max="10020" width="15.85546875" style="11" customWidth="1"/>
    <col min="10021" max="10021" width="18.140625" style="11" customWidth="1"/>
    <col min="10022" max="10022" width="17.85546875" style="11" customWidth="1"/>
    <col min="10023" max="10026" width="9.140625" style="11"/>
    <col min="10027" max="10027" width="15.85546875" style="11" customWidth="1"/>
    <col min="10028" max="10028" width="18.140625" style="11" customWidth="1"/>
    <col min="10029" max="10032" width="9.140625" style="11"/>
    <col min="10033" max="10033" width="15.85546875" style="11" customWidth="1"/>
    <col min="10034" max="10254" width="9.140625" style="11"/>
    <col min="10255" max="10255" width="5.7109375" style="11" customWidth="1"/>
    <col min="10256" max="10256" width="21.7109375" style="11" customWidth="1"/>
    <col min="10257" max="10257" width="17.85546875" style="11" customWidth="1"/>
    <col min="10258" max="10258" width="18" style="11" customWidth="1"/>
    <col min="10259" max="10259" width="16.85546875" style="11" customWidth="1"/>
    <col min="10260" max="10260" width="18.140625" style="11" customWidth="1"/>
    <col min="10261" max="10262" width="18" style="11" customWidth="1"/>
    <col min="10263" max="10263" width="16.85546875" style="11" customWidth="1"/>
    <col min="10264" max="10264" width="18.140625" style="11" customWidth="1"/>
    <col min="10265" max="10265" width="15.42578125" style="11" customWidth="1"/>
    <col min="10266" max="10268" width="11" style="11" customWidth="1"/>
    <col min="10269" max="10269" width="16.42578125" style="11" customWidth="1"/>
    <col min="10270" max="10270" width="15.85546875" style="11" customWidth="1"/>
    <col min="10271" max="10271" width="18.140625" style="11" customWidth="1"/>
    <col min="10272" max="10275" width="9.140625" style="11"/>
    <col min="10276" max="10276" width="15.85546875" style="11" customWidth="1"/>
    <col min="10277" max="10277" width="18.140625" style="11" customWidth="1"/>
    <col min="10278" max="10278" width="17.85546875" style="11" customWidth="1"/>
    <col min="10279" max="10282" width="9.140625" style="11"/>
    <col min="10283" max="10283" width="15.85546875" style="11" customWidth="1"/>
    <col min="10284" max="10284" width="18.140625" style="11" customWidth="1"/>
    <col min="10285" max="10288" width="9.140625" style="11"/>
    <col min="10289" max="10289" width="15.85546875" style="11" customWidth="1"/>
    <col min="10290" max="10510" width="9.140625" style="11"/>
    <col min="10511" max="10511" width="5.7109375" style="11" customWidth="1"/>
    <col min="10512" max="10512" width="21.7109375" style="11" customWidth="1"/>
    <col min="10513" max="10513" width="17.85546875" style="11" customWidth="1"/>
    <col min="10514" max="10514" width="18" style="11" customWidth="1"/>
    <col min="10515" max="10515" width="16.85546875" style="11" customWidth="1"/>
    <col min="10516" max="10516" width="18.140625" style="11" customWidth="1"/>
    <col min="10517" max="10518" width="18" style="11" customWidth="1"/>
    <col min="10519" max="10519" width="16.85546875" style="11" customWidth="1"/>
    <col min="10520" max="10520" width="18.140625" style="11" customWidth="1"/>
    <col min="10521" max="10521" width="15.42578125" style="11" customWidth="1"/>
    <col min="10522" max="10524" width="11" style="11" customWidth="1"/>
    <col min="10525" max="10525" width="16.42578125" style="11" customWidth="1"/>
    <col min="10526" max="10526" width="15.85546875" style="11" customWidth="1"/>
    <col min="10527" max="10527" width="18.140625" style="11" customWidth="1"/>
    <col min="10528" max="10531" width="9.140625" style="11"/>
    <col min="10532" max="10532" width="15.85546875" style="11" customWidth="1"/>
    <col min="10533" max="10533" width="18.140625" style="11" customWidth="1"/>
    <col min="10534" max="10534" width="17.85546875" style="11" customWidth="1"/>
    <col min="10535" max="10538" width="9.140625" style="11"/>
    <col min="10539" max="10539" width="15.85546875" style="11" customWidth="1"/>
    <col min="10540" max="10540" width="18.140625" style="11" customWidth="1"/>
    <col min="10541" max="10544" width="9.140625" style="11"/>
    <col min="10545" max="10545" width="15.85546875" style="11" customWidth="1"/>
    <col min="10546" max="10766" width="9.140625" style="11"/>
    <col min="10767" max="10767" width="5.7109375" style="11" customWidth="1"/>
    <col min="10768" max="10768" width="21.7109375" style="11" customWidth="1"/>
    <col min="10769" max="10769" width="17.85546875" style="11" customWidth="1"/>
    <col min="10770" max="10770" width="18" style="11" customWidth="1"/>
    <col min="10771" max="10771" width="16.85546875" style="11" customWidth="1"/>
    <col min="10772" max="10772" width="18.140625" style="11" customWidth="1"/>
    <col min="10773" max="10774" width="18" style="11" customWidth="1"/>
    <col min="10775" max="10775" width="16.85546875" style="11" customWidth="1"/>
    <col min="10776" max="10776" width="18.140625" style="11" customWidth="1"/>
    <col min="10777" max="10777" width="15.42578125" style="11" customWidth="1"/>
    <col min="10778" max="10780" width="11" style="11" customWidth="1"/>
    <col min="10781" max="10781" width="16.42578125" style="11" customWidth="1"/>
    <col min="10782" max="10782" width="15.85546875" style="11" customWidth="1"/>
    <col min="10783" max="10783" width="18.140625" style="11" customWidth="1"/>
    <col min="10784" max="10787" width="9.140625" style="11"/>
    <col min="10788" max="10788" width="15.85546875" style="11" customWidth="1"/>
    <col min="10789" max="10789" width="18.140625" style="11" customWidth="1"/>
    <col min="10790" max="10790" width="17.85546875" style="11" customWidth="1"/>
    <col min="10791" max="10794" width="9.140625" style="11"/>
    <col min="10795" max="10795" width="15.85546875" style="11" customWidth="1"/>
    <col min="10796" max="10796" width="18.140625" style="11" customWidth="1"/>
    <col min="10797" max="10800" width="9.140625" style="11"/>
    <col min="10801" max="10801" width="15.85546875" style="11" customWidth="1"/>
    <col min="10802" max="11022" width="9.140625" style="11"/>
    <col min="11023" max="11023" width="5.7109375" style="11" customWidth="1"/>
    <col min="11024" max="11024" width="21.7109375" style="11" customWidth="1"/>
    <col min="11025" max="11025" width="17.85546875" style="11" customWidth="1"/>
    <col min="11026" max="11026" width="18" style="11" customWidth="1"/>
    <col min="11027" max="11027" width="16.85546875" style="11" customWidth="1"/>
    <col min="11028" max="11028" width="18.140625" style="11" customWidth="1"/>
    <col min="11029" max="11030" width="18" style="11" customWidth="1"/>
    <col min="11031" max="11031" width="16.85546875" style="11" customWidth="1"/>
    <col min="11032" max="11032" width="18.140625" style="11" customWidth="1"/>
    <col min="11033" max="11033" width="15.42578125" style="11" customWidth="1"/>
    <col min="11034" max="11036" width="11" style="11" customWidth="1"/>
    <col min="11037" max="11037" width="16.42578125" style="11" customWidth="1"/>
    <col min="11038" max="11038" width="15.85546875" style="11" customWidth="1"/>
    <col min="11039" max="11039" width="18.140625" style="11" customWidth="1"/>
    <col min="11040" max="11043" width="9.140625" style="11"/>
    <col min="11044" max="11044" width="15.85546875" style="11" customWidth="1"/>
    <col min="11045" max="11045" width="18.140625" style="11" customWidth="1"/>
    <col min="11046" max="11046" width="17.85546875" style="11" customWidth="1"/>
    <col min="11047" max="11050" width="9.140625" style="11"/>
    <col min="11051" max="11051" width="15.85546875" style="11" customWidth="1"/>
    <col min="11052" max="11052" width="18.140625" style="11" customWidth="1"/>
    <col min="11053" max="11056" width="9.140625" style="11"/>
    <col min="11057" max="11057" width="15.85546875" style="11" customWidth="1"/>
    <col min="11058" max="11278" width="9.140625" style="11"/>
    <col min="11279" max="11279" width="5.7109375" style="11" customWidth="1"/>
    <col min="11280" max="11280" width="21.7109375" style="11" customWidth="1"/>
    <col min="11281" max="11281" width="17.85546875" style="11" customWidth="1"/>
    <col min="11282" max="11282" width="18" style="11" customWidth="1"/>
    <col min="11283" max="11283" width="16.85546875" style="11" customWidth="1"/>
    <col min="11284" max="11284" width="18.140625" style="11" customWidth="1"/>
    <col min="11285" max="11286" width="18" style="11" customWidth="1"/>
    <col min="11287" max="11287" width="16.85546875" style="11" customWidth="1"/>
    <col min="11288" max="11288" width="18.140625" style="11" customWidth="1"/>
    <col min="11289" max="11289" width="15.42578125" style="11" customWidth="1"/>
    <col min="11290" max="11292" width="11" style="11" customWidth="1"/>
    <col min="11293" max="11293" width="16.42578125" style="11" customWidth="1"/>
    <col min="11294" max="11294" width="15.85546875" style="11" customWidth="1"/>
    <col min="11295" max="11295" width="18.140625" style="11" customWidth="1"/>
    <col min="11296" max="11299" width="9.140625" style="11"/>
    <col min="11300" max="11300" width="15.85546875" style="11" customWidth="1"/>
    <col min="11301" max="11301" width="18.140625" style="11" customWidth="1"/>
    <col min="11302" max="11302" width="17.85546875" style="11" customWidth="1"/>
    <col min="11303" max="11306" width="9.140625" style="11"/>
    <col min="11307" max="11307" width="15.85546875" style="11" customWidth="1"/>
    <col min="11308" max="11308" width="18.140625" style="11" customWidth="1"/>
    <col min="11309" max="11312" width="9.140625" style="11"/>
    <col min="11313" max="11313" width="15.85546875" style="11" customWidth="1"/>
    <col min="11314" max="11534" width="9.140625" style="11"/>
    <col min="11535" max="11535" width="5.7109375" style="11" customWidth="1"/>
    <col min="11536" max="11536" width="21.7109375" style="11" customWidth="1"/>
    <col min="11537" max="11537" width="17.85546875" style="11" customWidth="1"/>
    <col min="11538" max="11538" width="18" style="11" customWidth="1"/>
    <col min="11539" max="11539" width="16.85546875" style="11" customWidth="1"/>
    <col min="11540" max="11540" width="18.140625" style="11" customWidth="1"/>
    <col min="11541" max="11542" width="18" style="11" customWidth="1"/>
    <col min="11543" max="11543" width="16.85546875" style="11" customWidth="1"/>
    <col min="11544" max="11544" width="18.140625" style="11" customWidth="1"/>
    <col min="11545" max="11545" width="15.42578125" style="11" customWidth="1"/>
    <col min="11546" max="11548" width="11" style="11" customWidth="1"/>
    <col min="11549" max="11549" width="16.42578125" style="11" customWidth="1"/>
    <col min="11550" max="11550" width="15.85546875" style="11" customWidth="1"/>
    <col min="11551" max="11551" width="18.140625" style="11" customWidth="1"/>
    <col min="11552" max="11555" width="9.140625" style="11"/>
    <col min="11556" max="11556" width="15.85546875" style="11" customWidth="1"/>
    <col min="11557" max="11557" width="18.140625" style="11" customWidth="1"/>
    <col min="11558" max="11558" width="17.85546875" style="11" customWidth="1"/>
    <col min="11559" max="11562" width="9.140625" style="11"/>
    <col min="11563" max="11563" width="15.85546875" style="11" customWidth="1"/>
    <col min="11564" max="11564" width="18.140625" style="11" customWidth="1"/>
    <col min="11565" max="11568" width="9.140625" style="11"/>
    <col min="11569" max="11569" width="15.85546875" style="11" customWidth="1"/>
    <col min="11570" max="11790" width="9.140625" style="11"/>
    <col min="11791" max="11791" width="5.7109375" style="11" customWidth="1"/>
    <col min="11792" max="11792" width="21.7109375" style="11" customWidth="1"/>
    <col min="11793" max="11793" width="17.85546875" style="11" customWidth="1"/>
    <col min="11794" max="11794" width="18" style="11" customWidth="1"/>
    <col min="11795" max="11795" width="16.85546875" style="11" customWidth="1"/>
    <col min="11796" max="11796" width="18.140625" style="11" customWidth="1"/>
    <col min="11797" max="11798" width="18" style="11" customWidth="1"/>
    <col min="11799" max="11799" width="16.85546875" style="11" customWidth="1"/>
    <col min="11800" max="11800" width="18.140625" style="11" customWidth="1"/>
    <col min="11801" max="11801" width="15.42578125" style="11" customWidth="1"/>
    <col min="11802" max="11804" width="11" style="11" customWidth="1"/>
    <col min="11805" max="11805" width="16.42578125" style="11" customWidth="1"/>
    <col min="11806" max="11806" width="15.85546875" style="11" customWidth="1"/>
    <col min="11807" max="11807" width="18.140625" style="11" customWidth="1"/>
    <col min="11808" max="11811" width="9.140625" style="11"/>
    <col min="11812" max="11812" width="15.85546875" style="11" customWidth="1"/>
    <col min="11813" max="11813" width="18.140625" style="11" customWidth="1"/>
    <col min="11814" max="11814" width="17.85546875" style="11" customWidth="1"/>
    <col min="11815" max="11818" width="9.140625" style="11"/>
    <col min="11819" max="11819" width="15.85546875" style="11" customWidth="1"/>
    <col min="11820" max="11820" width="18.140625" style="11" customWidth="1"/>
    <col min="11821" max="11824" width="9.140625" style="11"/>
    <col min="11825" max="11825" width="15.85546875" style="11" customWidth="1"/>
    <col min="11826" max="12046" width="9.140625" style="11"/>
    <col min="12047" max="12047" width="5.7109375" style="11" customWidth="1"/>
    <col min="12048" max="12048" width="21.7109375" style="11" customWidth="1"/>
    <col min="12049" max="12049" width="17.85546875" style="11" customWidth="1"/>
    <col min="12050" max="12050" width="18" style="11" customWidth="1"/>
    <col min="12051" max="12051" width="16.85546875" style="11" customWidth="1"/>
    <col min="12052" max="12052" width="18.140625" style="11" customWidth="1"/>
    <col min="12053" max="12054" width="18" style="11" customWidth="1"/>
    <col min="12055" max="12055" width="16.85546875" style="11" customWidth="1"/>
    <col min="12056" max="12056" width="18.140625" style="11" customWidth="1"/>
    <col min="12057" max="12057" width="15.42578125" style="11" customWidth="1"/>
    <col min="12058" max="12060" width="11" style="11" customWidth="1"/>
    <col min="12061" max="12061" width="16.42578125" style="11" customWidth="1"/>
    <col min="12062" max="12062" width="15.85546875" style="11" customWidth="1"/>
    <col min="12063" max="12063" width="18.140625" style="11" customWidth="1"/>
    <col min="12064" max="12067" width="9.140625" style="11"/>
    <col min="12068" max="12068" width="15.85546875" style="11" customWidth="1"/>
    <col min="12069" max="12069" width="18.140625" style="11" customWidth="1"/>
    <col min="12070" max="12070" width="17.85546875" style="11" customWidth="1"/>
    <col min="12071" max="12074" width="9.140625" style="11"/>
    <col min="12075" max="12075" width="15.85546875" style="11" customWidth="1"/>
    <col min="12076" max="12076" width="18.140625" style="11" customWidth="1"/>
    <col min="12077" max="12080" width="9.140625" style="11"/>
    <col min="12081" max="12081" width="15.85546875" style="11" customWidth="1"/>
    <col min="12082" max="12302" width="9.140625" style="11"/>
    <col min="12303" max="12303" width="5.7109375" style="11" customWidth="1"/>
    <col min="12304" max="12304" width="21.7109375" style="11" customWidth="1"/>
    <col min="12305" max="12305" width="17.85546875" style="11" customWidth="1"/>
    <col min="12306" max="12306" width="18" style="11" customWidth="1"/>
    <col min="12307" max="12307" width="16.85546875" style="11" customWidth="1"/>
    <col min="12308" max="12308" width="18.140625" style="11" customWidth="1"/>
    <col min="12309" max="12310" width="18" style="11" customWidth="1"/>
    <col min="12311" max="12311" width="16.85546875" style="11" customWidth="1"/>
    <col min="12312" max="12312" width="18.140625" style="11" customWidth="1"/>
    <col min="12313" max="12313" width="15.42578125" style="11" customWidth="1"/>
    <col min="12314" max="12316" width="11" style="11" customWidth="1"/>
    <col min="12317" max="12317" width="16.42578125" style="11" customWidth="1"/>
    <col min="12318" max="12318" width="15.85546875" style="11" customWidth="1"/>
    <col min="12319" max="12319" width="18.140625" style="11" customWidth="1"/>
    <col min="12320" max="12323" width="9.140625" style="11"/>
    <col min="12324" max="12324" width="15.85546875" style="11" customWidth="1"/>
    <col min="12325" max="12325" width="18.140625" style="11" customWidth="1"/>
    <col min="12326" max="12326" width="17.85546875" style="11" customWidth="1"/>
    <col min="12327" max="12330" width="9.140625" style="11"/>
    <col min="12331" max="12331" width="15.85546875" style="11" customWidth="1"/>
    <col min="12332" max="12332" width="18.140625" style="11" customWidth="1"/>
    <col min="12333" max="12336" width="9.140625" style="11"/>
    <col min="12337" max="12337" width="15.85546875" style="11" customWidth="1"/>
    <col min="12338" max="12558" width="9.140625" style="11"/>
    <col min="12559" max="12559" width="5.7109375" style="11" customWidth="1"/>
    <col min="12560" max="12560" width="21.7109375" style="11" customWidth="1"/>
    <col min="12561" max="12561" width="17.85546875" style="11" customWidth="1"/>
    <col min="12562" max="12562" width="18" style="11" customWidth="1"/>
    <col min="12563" max="12563" width="16.85546875" style="11" customWidth="1"/>
    <col min="12564" max="12564" width="18.140625" style="11" customWidth="1"/>
    <col min="12565" max="12566" width="18" style="11" customWidth="1"/>
    <col min="12567" max="12567" width="16.85546875" style="11" customWidth="1"/>
    <col min="12568" max="12568" width="18.140625" style="11" customWidth="1"/>
    <col min="12569" max="12569" width="15.42578125" style="11" customWidth="1"/>
    <col min="12570" max="12572" width="11" style="11" customWidth="1"/>
    <col min="12573" max="12573" width="16.42578125" style="11" customWidth="1"/>
    <col min="12574" max="12574" width="15.85546875" style="11" customWidth="1"/>
    <col min="12575" max="12575" width="18.140625" style="11" customWidth="1"/>
    <col min="12576" max="12579" width="9.140625" style="11"/>
    <col min="12580" max="12580" width="15.85546875" style="11" customWidth="1"/>
    <col min="12581" max="12581" width="18.140625" style="11" customWidth="1"/>
    <col min="12582" max="12582" width="17.85546875" style="11" customWidth="1"/>
    <col min="12583" max="12586" width="9.140625" style="11"/>
    <col min="12587" max="12587" width="15.85546875" style="11" customWidth="1"/>
    <col min="12588" max="12588" width="18.140625" style="11" customWidth="1"/>
    <col min="12589" max="12592" width="9.140625" style="11"/>
    <col min="12593" max="12593" width="15.85546875" style="11" customWidth="1"/>
    <col min="12594" max="12814" width="9.140625" style="11"/>
    <col min="12815" max="12815" width="5.7109375" style="11" customWidth="1"/>
    <col min="12816" max="12816" width="21.7109375" style="11" customWidth="1"/>
    <col min="12817" max="12817" width="17.85546875" style="11" customWidth="1"/>
    <col min="12818" max="12818" width="18" style="11" customWidth="1"/>
    <col min="12819" max="12819" width="16.85546875" style="11" customWidth="1"/>
    <col min="12820" max="12820" width="18.140625" style="11" customWidth="1"/>
    <col min="12821" max="12822" width="18" style="11" customWidth="1"/>
    <col min="12823" max="12823" width="16.85546875" style="11" customWidth="1"/>
    <col min="12824" max="12824" width="18.140625" style="11" customWidth="1"/>
    <col min="12825" max="12825" width="15.42578125" style="11" customWidth="1"/>
    <col min="12826" max="12828" width="11" style="11" customWidth="1"/>
    <col min="12829" max="12829" width="16.42578125" style="11" customWidth="1"/>
    <col min="12830" max="12830" width="15.85546875" style="11" customWidth="1"/>
    <col min="12831" max="12831" width="18.140625" style="11" customWidth="1"/>
    <col min="12832" max="12835" width="9.140625" style="11"/>
    <col min="12836" max="12836" width="15.85546875" style="11" customWidth="1"/>
    <col min="12837" max="12837" width="18.140625" style="11" customWidth="1"/>
    <col min="12838" max="12838" width="17.85546875" style="11" customWidth="1"/>
    <col min="12839" max="12842" width="9.140625" style="11"/>
    <col min="12843" max="12843" width="15.85546875" style="11" customWidth="1"/>
    <col min="12844" max="12844" width="18.140625" style="11" customWidth="1"/>
    <col min="12845" max="12848" width="9.140625" style="11"/>
    <col min="12849" max="12849" width="15.85546875" style="11" customWidth="1"/>
    <col min="12850" max="13070" width="9.140625" style="11"/>
    <col min="13071" max="13071" width="5.7109375" style="11" customWidth="1"/>
    <col min="13072" max="13072" width="21.7109375" style="11" customWidth="1"/>
    <col min="13073" max="13073" width="17.85546875" style="11" customWidth="1"/>
    <col min="13074" max="13074" width="18" style="11" customWidth="1"/>
    <col min="13075" max="13075" width="16.85546875" style="11" customWidth="1"/>
    <col min="13076" max="13076" width="18.140625" style="11" customWidth="1"/>
    <col min="13077" max="13078" width="18" style="11" customWidth="1"/>
    <col min="13079" max="13079" width="16.85546875" style="11" customWidth="1"/>
    <col min="13080" max="13080" width="18.140625" style="11" customWidth="1"/>
    <col min="13081" max="13081" width="15.42578125" style="11" customWidth="1"/>
    <col min="13082" max="13084" width="11" style="11" customWidth="1"/>
    <col min="13085" max="13085" width="16.42578125" style="11" customWidth="1"/>
    <col min="13086" max="13086" width="15.85546875" style="11" customWidth="1"/>
    <col min="13087" max="13087" width="18.140625" style="11" customWidth="1"/>
    <col min="13088" max="13091" width="9.140625" style="11"/>
    <col min="13092" max="13092" width="15.85546875" style="11" customWidth="1"/>
    <col min="13093" max="13093" width="18.140625" style="11" customWidth="1"/>
    <col min="13094" max="13094" width="17.85546875" style="11" customWidth="1"/>
    <col min="13095" max="13098" width="9.140625" style="11"/>
    <col min="13099" max="13099" width="15.85546875" style="11" customWidth="1"/>
    <col min="13100" max="13100" width="18.140625" style="11" customWidth="1"/>
    <col min="13101" max="13104" width="9.140625" style="11"/>
    <col min="13105" max="13105" width="15.85546875" style="11" customWidth="1"/>
    <col min="13106" max="13326" width="9.140625" style="11"/>
    <col min="13327" max="13327" width="5.7109375" style="11" customWidth="1"/>
    <col min="13328" max="13328" width="21.7109375" style="11" customWidth="1"/>
    <col min="13329" max="13329" width="17.85546875" style="11" customWidth="1"/>
    <col min="13330" max="13330" width="18" style="11" customWidth="1"/>
    <col min="13331" max="13331" width="16.85546875" style="11" customWidth="1"/>
    <col min="13332" max="13332" width="18.140625" style="11" customWidth="1"/>
    <col min="13333" max="13334" width="18" style="11" customWidth="1"/>
    <col min="13335" max="13335" width="16.85546875" style="11" customWidth="1"/>
    <col min="13336" max="13336" width="18.140625" style="11" customWidth="1"/>
    <col min="13337" max="13337" width="15.42578125" style="11" customWidth="1"/>
    <col min="13338" max="13340" width="11" style="11" customWidth="1"/>
    <col min="13341" max="13341" width="16.42578125" style="11" customWidth="1"/>
    <col min="13342" max="13342" width="15.85546875" style="11" customWidth="1"/>
    <col min="13343" max="13343" width="18.140625" style="11" customWidth="1"/>
    <col min="13344" max="13347" width="9.140625" style="11"/>
    <col min="13348" max="13348" width="15.85546875" style="11" customWidth="1"/>
    <col min="13349" max="13349" width="18.140625" style="11" customWidth="1"/>
    <col min="13350" max="13350" width="17.85546875" style="11" customWidth="1"/>
    <col min="13351" max="13354" width="9.140625" style="11"/>
    <col min="13355" max="13355" width="15.85546875" style="11" customWidth="1"/>
    <col min="13356" max="13356" width="18.140625" style="11" customWidth="1"/>
    <col min="13357" max="13360" width="9.140625" style="11"/>
    <col min="13361" max="13361" width="15.85546875" style="11" customWidth="1"/>
    <col min="13362" max="13582" width="9.140625" style="11"/>
    <col min="13583" max="13583" width="5.7109375" style="11" customWidth="1"/>
    <col min="13584" max="13584" width="21.7109375" style="11" customWidth="1"/>
    <col min="13585" max="13585" width="17.85546875" style="11" customWidth="1"/>
    <col min="13586" max="13586" width="18" style="11" customWidth="1"/>
    <col min="13587" max="13587" width="16.85546875" style="11" customWidth="1"/>
    <col min="13588" max="13588" width="18.140625" style="11" customWidth="1"/>
    <col min="13589" max="13590" width="18" style="11" customWidth="1"/>
    <col min="13591" max="13591" width="16.85546875" style="11" customWidth="1"/>
    <col min="13592" max="13592" width="18.140625" style="11" customWidth="1"/>
    <col min="13593" max="13593" width="15.42578125" style="11" customWidth="1"/>
    <col min="13594" max="13596" width="11" style="11" customWidth="1"/>
    <col min="13597" max="13597" width="16.42578125" style="11" customWidth="1"/>
    <col min="13598" max="13598" width="15.85546875" style="11" customWidth="1"/>
    <col min="13599" max="13599" width="18.140625" style="11" customWidth="1"/>
    <col min="13600" max="13603" width="9.140625" style="11"/>
    <col min="13604" max="13604" width="15.85546875" style="11" customWidth="1"/>
    <col min="13605" max="13605" width="18.140625" style="11" customWidth="1"/>
    <col min="13606" max="13606" width="17.85546875" style="11" customWidth="1"/>
    <col min="13607" max="13610" width="9.140625" style="11"/>
    <col min="13611" max="13611" width="15.85546875" style="11" customWidth="1"/>
    <col min="13612" max="13612" width="18.140625" style="11" customWidth="1"/>
    <col min="13613" max="13616" width="9.140625" style="11"/>
    <col min="13617" max="13617" width="15.85546875" style="11" customWidth="1"/>
    <col min="13618" max="13838" width="9.140625" style="11"/>
    <col min="13839" max="13839" width="5.7109375" style="11" customWidth="1"/>
    <col min="13840" max="13840" width="21.7109375" style="11" customWidth="1"/>
    <col min="13841" max="13841" width="17.85546875" style="11" customWidth="1"/>
    <col min="13842" max="13842" width="18" style="11" customWidth="1"/>
    <col min="13843" max="13843" width="16.85546875" style="11" customWidth="1"/>
    <col min="13844" max="13844" width="18.140625" style="11" customWidth="1"/>
    <col min="13845" max="13846" width="18" style="11" customWidth="1"/>
    <col min="13847" max="13847" width="16.85546875" style="11" customWidth="1"/>
    <col min="13848" max="13848" width="18.140625" style="11" customWidth="1"/>
    <col min="13849" max="13849" width="15.42578125" style="11" customWidth="1"/>
    <col min="13850" max="13852" width="11" style="11" customWidth="1"/>
    <col min="13853" max="13853" width="16.42578125" style="11" customWidth="1"/>
    <col min="13854" max="13854" width="15.85546875" style="11" customWidth="1"/>
    <col min="13855" max="13855" width="18.140625" style="11" customWidth="1"/>
    <col min="13856" max="13859" width="9.140625" style="11"/>
    <col min="13860" max="13860" width="15.85546875" style="11" customWidth="1"/>
    <col min="13861" max="13861" width="18.140625" style="11" customWidth="1"/>
    <col min="13862" max="13862" width="17.85546875" style="11" customWidth="1"/>
    <col min="13863" max="13866" width="9.140625" style="11"/>
    <col min="13867" max="13867" width="15.85546875" style="11" customWidth="1"/>
    <col min="13868" max="13868" width="18.140625" style="11" customWidth="1"/>
    <col min="13869" max="13872" width="9.140625" style="11"/>
    <col min="13873" max="13873" width="15.85546875" style="11" customWidth="1"/>
    <col min="13874" max="14094" width="9.140625" style="11"/>
    <col min="14095" max="14095" width="5.7109375" style="11" customWidth="1"/>
    <col min="14096" max="14096" width="21.7109375" style="11" customWidth="1"/>
    <col min="14097" max="14097" width="17.85546875" style="11" customWidth="1"/>
    <col min="14098" max="14098" width="18" style="11" customWidth="1"/>
    <col min="14099" max="14099" width="16.85546875" style="11" customWidth="1"/>
    <col min="14100" max="14100" width="18.140625" style="11" customWidth="1"/>
    <col min="14101" max="14102" width="18" style="11" customWidth="1"/>
    <col min="14103" max="14103" width="16.85546875" style="11" customWidth="1"/>
    <col min="14104" max="14104" width="18.140625" style="11" customWidth="1"/>
    <col min="14105" max="14105" width="15.42578125" style="11" customWidth="1"/>
    <col min="14106" max="14108" width="11" style="11" customWidth="1"/>
    <col min="14109" max="14109" width="16.42578125" style="11" customWidth="1"/>
    <col min="14110" max="14110" width="15.85546875" style="11" customWidth="1"/>
    <col min="14111" max="14111" width="18.140625" style="11" customWidth="1"/>
    <col min="14112" max="14115" width="9.140625" style="11"/>
    <col min="14116" max="14116" width="15.85546875" style="11" customWidth="1"/>
    <col min="14117" max="14117" width="18.140625" style="11" customWidth="1"/>
    <col min="14118" max="14118" width="17.85546875" style="11" customWidth="1"/>
    <col min="14119" max="14122" width="9.140625" style="11"/>
    <col min="14123" max="14123" width="15.85546875" style="11" customWidth="1"/>
    <col min="14124" max="14124" width="18.140625" style="11" customWidth="1"/>
    <col min="14125" max="14128" width="9.140625" style="11"/>
    <col min="14129" max="14129" width="15.85546875" style="11" customWidth="1"/>
    <col min="14130" max="14350" width="9.140625" style="11"/>
    <col min="14351" max="14351" width="5.7109375" style="11" customWidth="1"/>
    <col min="14352" max="14352" width="21.7109375" style="11" customWidth="1"/>
    <col min="14353" max="14353" width="17.85546875" style="11" customWidth="1"/>
    <col min="14354" max="14354" width="18" style="11" customWidth="1"/>
    <col min="14355" max="14355" width="16.85546875" style="11" customWidth="1"/>
    <col min="14356" max="14356" width="18.140625" style="11" customWidth="1"/>
    <col min="14357" max="14358" width="18" style="11" customWidth="1"/>
    <col min="14359" max="14359" width="16.85546875" style="11" customWidth="1"/>
    <col min="14360" max="14360" width="18.140625" style="11" customWidth="1"/>
    <col min="14361" max="14361" width="15.42578125" style="11" customWidth="1"/>
    <col min="14362" max="14364" width="11" style="11" customWidth="1"/>
    <col min="14365" max="14365" width="16.42578125" style="11" customWidth="1"/>
    <col min="14366" max="14366" width="15.85546875" style="11" customWidth="1"/>
    <col min="14367" max="14367" width="18.140625" style="11" customWidth="1"/>
    <col min="14368" max="14371" width="9.140625" style="11"/>
    <col min="14372" max="14372" width="15.85546875" style="11" customWidth="1"/>
    <col min="14373" max="14373" width="18.140625" style="11" customWidth="1"/>
    <col min="14374" max="14374" width="17.85546875" style="11" customWidth="1"/>
    <col min="14375" max="14378" width="9.140625" style="11"/>
    <col min="14379" max="14379" width="15.85546875" style="11" customWidth="1"/>
    <col min="14380" max="14380" width="18.140625" style="11" customWidth="1"/>
    <col min="14381" max="14384" width="9.140625" style="11"/>
    <col min="14385" max="14385" width="15.85546875" style="11" customWidth="1"/>
    <col min="14386" max="14606" width="9.140625" style="11"/>
    <col min="14607" max="14607" width="5.7109375" style="11" customWidth="1"/>
    <col min="14608" max="14608" width="21.7109375" style="11" customWidth="1"/>
    <col min="14609" max="14609" width="17.85546875" style="11" customWidth="1"/>
    <col min="14610" max="14610" width="18" style="11" customWidth="1"/>
    <col min="14611" max="14611" width="16.85546875" style="11" customWidth="1"/>
    <col min="14612" max="14612" width="18.140625" style="11" customWidth="1"/>
    <col min="14613" max="14614" width="18" style="11" customWidth="1"/>
    <col min="14615" max="14615" width="16.85546875" style="11" customWidth="1"/>
    <col min="14616" max="14616" width="18.140625" style="11" customWidth="1"/>
    <col min="14617" max="14617" width="15.42578125" style="11" customWidth="1"/>
    <col min="14618" max="14620" width="11" style="11" customWidth="1"/>
    <col min="14621" max="14621" width="16.42578125" style="11" customWidth="1"/>
    <col min="14622" max="14622" width="15.85546875" style="11" customWidth="1"/>
    <col min="14623" max="14623" width="18.140625" style="11" customWidth="1"/>
    <col min="14624" max="14627" width="9.140625" style="11"/>
    <col min="14628" max="14628" width="15.85546875" style="11" customWidth="1"/>
    <col min="14629" max="14629" width="18.140625" style="11" customWidth="1"/>
    <col min="14630" max="14630" width="17.85546875" style="11" customWidth="1"/>
    <col min="14631" max="14634" width="9.140625" style="11"/>
    <col min="14635" max="14635" width="15.85546875" style="11" customWidth="1"/>
    <col min="14636" max="14636" width="18.140625" style="11" customWidth="1"/>
    <col min="14637" max="14640" width="9.140625" style="11"/>
    <col min="14641" max="14641" width="15.85546875" style="11" customWidth="1"/>
    <col min="14642" max="14862" width="9.140625" style="11"/>
    <col min="14863" max="14863" width="5.7109375" style="11" customWidth="1"/>
    <col min="14864" max="14864" width="21.7109375" style="11" customWidth="1"/>
    <col min="14865" max="14865" width="17.85546875" style="11" customWidth="1"/>
    <col min="14866" max="14866" width="18" style="11" customWidth="1"/>
    <col min="14867" max="14867" width="16.85546875" style="11" customWidth="1"/>
    <col min="14868" max="14868" width="18.140625" style="11" customWidth="1"/>
    <col min="14869" max="14870" width="18" style="11" customWidth="1"/>
    <col min="14871" max="14871" width="16.85546875" style="11" customWidth="1"/>
    <col min="14872" max="14872" width="18.140625" style="11" customWidth="1"/>
    <col min="14873" max="14873" width="15.42578125" style="11" customWidth="1"/>
    <col min="14874" max="14876" width="11" style="11" customWidth="1"/>
    <col min="14877" max="14877" width="16.42578125" style="11" customWidth="1"/>
    <col min="14878" max="14878" width="15.85546875" style="11" customWidth="1"/>
    <col min="14879" max="14879" width="18.140625" style="11" customWidth="1"/>
    <col min="14880" max="14883" width="9.140625" style="11"/>
    <col min="14884" max="14884" width="15.85546875" style="11" customWidth="1"/>
    <col min="14885" max="14885" width="18.140625" style="11" customWidth="1"/>
    <col min="14886" max="14886" width="17.85546875" style="11" customWidth="1"/>
    <col min="14887" max="14890" width="9.140625" style="11"/>
    <col min="14891" max="14891" width="15.85546875" style="11" customWidth="1"/>
    <col min="14892" max="14892" width="18.140625" style="11" customWidth="1"/>
    <col min="14893" max="14896" width="9.140625" style="11"/>
    <col min="14897" max="14897" width="15.85546875" style="11" customWidth="1"/>
    <col min="14898" max="15118" width="9.140625" style="11"/>
    <col min="15119" max="15119" width="5.7109375" style="11" customWidth="1"/>
    <col min="15120" max="15120" width="21.7109375" style="11" customWidth="1"/>
    <col min="15121" max="15121" width="17.85546875" style="11" customWidth="1"/>
    <col min="15122" max="15122" width="18" style="11" customWidth="1"/>
    <col min="15123" max="15123" width="16.85546875" style="11" customWidth="1"/>
    <col min="15124" max="15124" width="18.140625" style="11" customWidth="1"/>
    <col min="15125" max="15126" width="18" style="11" customWidth="1"/>
    <col min="15127" max="15127" width="16.85546875" style="11" customWidth="1"/>
    <col min="15128" max="15128" width="18.140625" style="11" customWidth="1"/>
    <col min="15129" max="15129" width="15.42578125" style="11" customWidth="1"/>
    <col min="15130" max="15132" width="11" style="11" customWidth="1"/>
    <col min="15133" max="15133" width="16.42578125" style="11" customWidth="1"/>
    <col min="15134" max="15134" width="15.85546875" style="11" customWidth="1"/>
    <col min="15135" max="15135" width="18.140625" style="11" customWidth="1"/>
    <col min="15136" max="15139" width="9.140625" style="11"/>
    <col min="15140" max="15140" width="15.85546875" style="11" customWidth="1"/>
    <col min="15141" max="15141" width="18.140625" style="11" customWidth="1"/>
    <col min="15142" max="15142" width="17.85546875" style="11" customWidth="1"/>
    <col min="15143" max="15146" width="9.140625" style="11"/>
    <col min="15147" max="15147" width="15.85546875" style="11" customWidth="1"/>
    <col min="15148" max="15148" width="18.140625" style="11" customWidth="1"/>
    <col min="15149" max="15152" width="9.140625" style="11"/>
    <col min="15153" max="15153" width="15.85546875" style="11" customWidth="1"/>
    <col min="15154" max="15374" width="9.140625" style="11"/>
    <col min="15375" max="15375" width="5.7109375" style="11" customWidth="1"/>
    <col min="15376" max="15376" width="21.7109375" style="11" customWidth="1"/>
    <col min="15377" max="15377" width="17.85546875" style="11" customWidth="1"/>
    <col min="15378" max="15378" width="18" style="11" customWidth="1"/>
    <col min="15379" max="15379" width="16.85546875" style="11" customWidth="1"/>
    <col min="15380" max="15380" width="18.140625" style="11" customWidth="1"/>
    <col min="15381" max="15382" width="18" style="11" customWidth="1"/>
    <col min="15383" max="15383" width="16.85546875" style="11" customWidth="1"/>
    <col min="15384" max="15384" width="18.140625" style="11" customWidth="1"/>
    <col min="15385" max="15385" width="15.42578125" style="11" customWidth="1"/>
    <col min="15386" max="15388" width="11" style="11" customWidth="1"/>
    <col min="15389" max="15389" width="16.42578125" style="11" customWidth="1"/>
    <col min="15390" max="15390" width="15.85546875" style="11" customWidth="1"/>
    <col min="15391" max="15391" width="18.140625" style="11" customWidth="1"/>
    <col min="15392" max="15395" width="9.140625" style="11"/>
    <col min="15396" max="15396" width="15.85546875" style="11" customWidth="1"/>
    <col min="15397" max="15397" width="18.140625" style="11" customWidth="1"/>
    <col min="15398" max="15398" width="17.85546875" style="11" customWidth="1"/>
    <col min="15399" max="15402" width="9.140625" style="11"/>
    <col min="15403" max="15403" width="15.85546875" style="11" customWidth="1"/>
    <col min="15404" max="15404" width="18.140625" style="11" customWidth="1"/>
    <col min="15405" max="15408" width="9.140625" style="11"/>
    <col min="15409" max="15409" width="15.85546875" style="11" customWidth="1"/>
    <col min="15410" max="15630" width="9.140625" style="11"/>
    <col min="15631" max="15631" width="5.7109375" style="11" customWidth="1"/>
    <col min="15632" max="15632" width="21.7109375" style="11" customWidth="1"/>
    <col min="15633" max="15633" width="17.85546875" style="11" customWidth="1"/>
    <col min="15634" max="15634" width="18" style="11" customWidth="1"/>
    <col min="15635" max="15635" width="16.85546875" style="11" customWidth="1"/>
    <col min="15636" max="15636" width="18.140625" style="11" customWidth="1"/>
    <col min="15637" max="15638" width="18" style="11" customWidth="1"/>
    <col min="15639" max="15639" width="16.85546875" style="11" customWidth="1"/>
    <col min="15640" max="15640" width="18.140625" style="11" customWidth="1"/>
    <col min="15641" max="15641" width="15.42578125" style="11" customWidth="1"/>
    <col min="15642" max="15644" width="11" style="11" customWidth="1"/>
    <col min="15645" max="15645" width="16.42578125" style="11" customWidth="1"/>
    <col min="15646" max="15646" width="15.85546875" style="11" customWidth="1"/>
    <col min="15647" max="15647" width="18.140625" style="11" customWidth="1"/>
    <col min="15648" max="15651" width="9.140625" style="11"/>
    <col min="15652" max="15652" width="15.85546875" style="11" customWidth="1"/>
    <col min="15653" max="15653" width="18.140625" style="11" customWidth="1"/>
    <col min="15654" max="15654" width="17.85546875" style="11" customWidth="1"/>
    <col min="15655" max="15658" width="9.140625" style="11"/>
    <col min="15659" max="15659" width="15.85546875" style="11" customWidth="1"/>
    <col min="15660" max="15660" width="18.140625" style="11" customWidth="1"/>
    <col min="15661" max="15664" width="9.140625" style="11"/>
    <col min="15665" max="15665" width="15.85546875" style="11" customWidth="1"/>
    <col min="15666" max="15886" width="9.140625" style="11"/>
    <col min="15887" max="15887" width="5.7109375" style="11" customWidth="1"/>
    <col min="15888" max="15888" width="21.7109375" style="11" customWidth="1"/>
    <col min="15889" max="15889" width="17.85546875" style="11" customWidth="1"/>
    <col min="15890" max="15890" width="18" style="11" customWidth="1"/>
    <col min="15891" max="15891" width="16.85546875" style="11" customWidth="1"/>
    <col min="15892" max="15892" width="18.140625" style="11" customWidth="1"/>
    <col min="15893" max="15894" width="18" style="11" customWidth="1"/>
    <col min="15895" max="15895" width="16.85546875" style="11" customWidth="1"/>
    <col min="15896" max="15896" width="18.140625" style="11" customWidth="1"/>
    <col min="15897" max="15897" width="15.42578125" style="11" customWidth="1"/>
    <col min="15898" max="15900" width="11" style="11" customWidth="1"/>
    <col min="15901" max="15901" width="16.42578125" style="11" customWidth="1"/>
    <col min="15902" max="15902" width="15.85546875" style="11" customWidth="1"/>
    <col min="15903" max="15903" width="18.140625" style="11" customWidth="1"/>
    <col min="15904" max="15907" width="9.140625" style="11"/>
    <col min="15908" max="15908" width="15.85546875" style="11" customWidth="1"/>
    <col min="15909" max="15909" width="18.140625" style="11" customWidth="1"/>
    <col min="15910" max="15910" width="17.85546875" style="11" customWidth="1"/>
    <col min="15911" max="15914" width="9.140625" style="11"/>
    <col min="15915" max="15915" width="15.85546875" style="11" customWidth="1"/>
    <col min="15916" max="15916" width="18.140625" style="11" customWidth="1"/>
    <col min="15917" max="15920" width="9.140625" style="11"/>
    <col min="15921" max="15921" width="15.85546875" style="11" customWidth="1"/>
    <col min="15922" max="16142" width="9.140625" style="11"/>
    <col min="16143" max="16143" width="5.7109375" style="11" customWidth="1"/>
    <col min="16144" max="16144" width="21.7109375" style="11" customWidth="1"/>
    <col min="16145" max="16145" width="17.85546875" style="11" customWidth="1"/>
    <col min="16146" max="16146" width="18" style="11" customWidth="1"/>
    <col min="16147" max="16147" width="16.85546875" style="11" customWidth="1"/>
    <col min="16148" max="16148" width="18.140625" style="11" customWidth="1"/>
    <col min="16149" max="16150" width="18" style="11" customWidth="1"/>
    <col min="16151" max="16151" width="16.85546875" style="11" customWidth="1"/>
    <col min="16152" max="16152" width="18.140625" style="11" customWidth="1"/>
    <col min="16153" max="16153" width="15.42578125" style="11" customWidth="1"/>
    <col min="16154" max="16156" width="11" style="11" customWidth="1"/>
    <col min="16157" max="16157" width="16.42578125" style="11" customWidth="1"/>
    <col min="16158" max="16158" width="15.85546875" style="11" customWidth="1"/>
    <col min="16159" max="16159" width="18.140625" style="11" customWidth="1"/>
    <col min="16160" max="16163" width="9.140625" style="11"/>
    <col min="16164" max="16164" width="15.85546875" style="11" customWidth="1"/>
    <col min="16165" max="16165" width="18.140625" style="11" customWidth="1"/>
    <col min="16166" max="16166" width="17.85546875" style="11" customWidth="1"/>
    <col min="16167" max="16170" width="9.140625" style="11"/>
    <col min="16171" max="16171" width="15.85546875" style="11" customWidth="1"/>
    <col min="16172" max="16172" width="18.140625" style="11" customWidth="1"/>
    <col min="16173" max="16176" width="9.140625" style="11"/>
    <col min="16177" max="16177" width="15.85546875" style="11" customWidth="1"/>
    <col min="16178" max="16384" width="9.140625" style="11"/>
  </cols>
  <sheetData>
    <row r="1" spans="1:56" hidden="1"/>
    <row r="2" spans="1:56" hidden="1"/>
    <row r="3" spans="1:56" ht="37.5" customHeight="1">
      <c r="A3" s="131" t="s">
        <v>248</v>
      </c>
      <c r="B3" s="131"/>
      <c r="C3" s="131"/>
      <c r="D3" s="131"/>
      <c r="E3" s="131"/>
      <c r="F3" s="131"/>
      <c r="G3" s="131"/>
      <c r="H3" s="131"/>
      <c r="I3" s="131"/>
      <c r="J3" s="131"/>
      <c r="K3" s="131"/>
      <c r="L3" s="131"/>
      <c r="M3" s="131"/>
      <c r="N3" s="131"/>
      <c r="O3" s="131"/>
      <c r="P3" s="131"/>
      <c r="Q3" s="131"/>
      <c r="R3" s="27"/>
      <c r="S3" s="10"/>
      <c r="T3" s="10"/>
      <c r="U3" s="10"/>
      <c r="V3" s="10"/>
      <c r="W3" s="10"/>
      <c r="X3" s="10"/>
      <c r="Y3" s="10"/>
      <c r="Z3" s="10"/>
      <c r="AA3" s="10"/>
      <c r="AB3" s="10"/>
      <c r="AC3" s="10"/>
      <c r="AD3" s="10"/>
      <c r="AE3" s="10"/>
      <c r="AF3" s="10"/>
      <c r="AG3" s="10"/>
      <c r="AH3" s="10"/>
      <c r="AI3" s="10"/>
      <c r="AJ3" s="10"/>
      <c r="AK3" s="10"/>
      <c r="AL3" s="10"/>
      <c r="AM3" s="10"/>
      <c r="AN3" s="10"/>
      <c r="AO3" s="10"/>
    </row>
    <row r="4" spans="1:56" ht="15.75" customHeight="1">
      <c r="A4" s="131" t="s">
        <v>55</v>
      </c>
      <c r="B4" s="131"/>
      <c r="C4" s="131"/>
      <c r="D4" s="131"/>
      <c r="E4" s="131"/>
      <c r="F4" s="131"/>
      <c r="G4" s="131"/>
      <c r="H4" s="131"/>
      <c r="I4" s="131"/>
      <c r="J4" s="131"/>
      <c r="K4" s="131"/>
      <c r="L4" s="131"/>
      <c r="M4" s="131"/>
      <c r="N4" s="131"/>
      <c r="O4" s="131"/>
      <c r="P4" s="131"/>
      <c r="Q4" s="131"/>
      <c r="R4" s="27"/>
      <c r="S4" s="10"/>
      <c r="T4" s="10"/>
      <c r="U4" s="10"/>
      <c r="V4" s="10"/>
      <c r="W4" s="10"/>
      <c r="X4" s="10"/>
      <c r="Y4" s="10"/>
      <c r="Z4" s="10"/>
      <c r="AA4" s="10"/>
      <c r="AB4" s="10"/>
      <c r="AC4" s="10"/>
      <c r="AD4" s="10"/>
      <c r="AE4" s="10"/>
      <c r="AF4" s="10"/>
      <c r="AG4" s="10"/>
      <c r="AH4" s="10"/>
      <c r="AI4" s="10"/>
      <c r="AJ4" s="10"/>
      <c r="AK4" s="10"/>
      <c r="AL4" s="10"/>
      <c r="AM4" s="10"/>
      <c r="AN4" s="10"/>
      <c r="AO4" s="10"/>
    </row>
    <row r="5" spans="1:56">
      <c r="K5" s="11"/>
      <c r="O5" s="11"/>
    </row>
    <row r="6" spans="1:56" ht="15.75" thickBot="1">
      <c r="K6" s="11"/>
      <c r="O6" s="132" t="s">
        <v>56</v>
      </c>
      <c r="P6" s="132"/>
      <c r="Q6" s="11" t="s">
        <v>57</v>
      </c>
      <c r="AU6" s="132" t="s">
        <v>56</v>
      </c>
      <c r="AV6" s="132"/>
      <c r="AW6" s="132"/>
    </row>
    <row r="7" spans="1:56" s="12" customFormat="1" ht="69" customHeight="1">
      <c r="A7" s="133" t="s">
        <v>81</v>
      </c>
      <c r="B7" s="136" t="s">
        <v>58</v>
      </c>
      <c r="C7" s="122" t="s">
        <v>64</v>
      </c>
      <c r="D7" s="122"/>
      <c r="E7" s="123"/>
      <c r="F7" s="122" t="s">
        <v>59</v>
      </c>
      <c r="G7" s="122"/>
      <c r="H7" s="122"/>
      <c r="I7" s="123"/>
      <c r="J7" s="122" t="s">
        <v>66</v>
      </c>
      <c r="K7" s="122"/>
      <c r="L7" s="122"/>
      <c r="M7" s="122"/>
      <c r="N7" s="122"/>
      <c r="O7" s="122"/>
      <c r="P7" s="123"/>
      <c r="Q7" s="122" t="s">
        <v>69</v>
      </c>
      <c r="R7" s="122"/>
      <c r="S7" s="122"/>
      <c r="T7" s="122"/>
      <c r="U7" s="122"/>
      <c r="V7" s="122"/>
      <c r="W7" s="122"/>
      <c r="X7" s="123"/>
      <c r="Y7" s="122" t="s">
        <v>68</v>
      </c>
      <c r="Z7" s="122"/>
      <c r="AA7" s="122"/>
      <c r="AB7" s="122"/>
      <c r="AC7" s="122"/>
      <c r="AD7" s="122"/>
      <c r="AE7" s="122"/>
      <c r="AF7" s="122"/>
      <c r="AG7" s="123"/>
      <c r="AH7" s="122" t="s">
        <v>117</v>
      </c>
      <c r="AI7" s="122"/>
      <c r="AJ7" s="122"/>
      <c r="AK7" s="122"/>
      <c r="AL7" s="122"/>
      <c r="AM7" s="122"/>
      <c r="AN7" s="122"/>
      <c r="AO7" s="123"/>
      <c r="AP7" s="122" t="s">
        <v>78</v>
      </c>
      <c r="AQ7" s="122"/>
      <c r="AR7" s="122"/>
      <c r="AS7" s="122"/>
      <c r="AT7" s="122"/>
      <c r="AU7" s="122"/>
      <c r="AV7" s="122"/>
      <c r="AW7" s="123"/>
    </row>
    <row r="8" spans="1:56" s="12" customFormat="1" ht="45.75" customHeight="1">
      <c r="A8" s="134"/>
      <c r="B8" s="137"/>
      <c r="C8" s="124" t="s">
        <v>73</v>
      </c>
      <c r="D8" s="126" t="s">
        <v>72</v>
      </c>
      <c r="E8" s="129" t="s">
        <v>71</v>
      </c>
      <c r="F8" s="124" t="s">
        <v>60</v>
      </c>
      <c r="G8" s="128" t="s">
        <v>22</v>
      </c>
      <c r="H8" s="128"/>
      <c r="I8" s="129" t="s">
        <v>71</v>
      </c>
      <c r="J8" s="124" t="s">
        <v>60</v>
      </c>
      <c r="K8" s="126" t="s">
        <v>61</v>
      </c>
      <c r="L8" s="128" t="s">
        <v>22</v>
      </c>
      <c r="M8" s="128"/>
      <c r="N8" s="128"/>
      <c r="O8" s="126" t="s">
        <v>65</v>
      </c>
      <c r="P8" s="129" t="s">
        <v>71</v>
      </c>
      <c r="Q8" s="124" t="s">
        <v>60</v>
      </c>
      <c r="R8" s="126" t="s">
        <v>75</v>
      </c>
      <c r="S8" s="128" t="s">
        <v>22</v>
      </c>
      <c r="T8" s="128"/>
      <c r="U8" s="128"/>
      <c r="V8" s="128"/>
      <c r="W8" s="126" t="s">
        <v>67</v>
      </c>
      <c r="X8" s="129" t="s">
        <v>71</v>
      </c>
      <c r="Y8" s="124" t="s">
        <v>60</v>
      </c>
      <c r="Z8" s="126" t="s">
        <v>76</v>
      </c>
      <c r="AA8" s="128" t="s">
        <v>22</v>
      </c>
      <c r="AB8" s="128"/>
      <c r="AC8" s="128"/>
      <c r="AD8" s="128"/>
      <c r="AE8" s="128"/>
      <c r="AF8" s="126" t="s">
        <v>67</v>
      </c>
      <c r="AG8" s="129" t="s">
        <v>71</v>
      </c>
      <c r="AH8" s="124" t="s">
        <v>60</v>
      </c>
      <c r="AI8" s="126" t="s">
        <v>75</v>
      </c>
      <c r="AJ8" s="128" t="s">
        <v>22</v>
      </c>
      <c r="AK8" s="128"/>
      <c r="AL8" s="128"/>
      <c r="AM8" s="128"/>
      <c r="AN8" s="126" t="s">
        <v>67</v>
      </c>
      <c r="AO8" s="129" t="s">
        <v>71</v>
      </c>
      <c r="AP8" s="124" t="s">
        <v>60</v>
      </c>
      <c r="AQ8" s="126" t="s">
        <v>77</v>
      </c>
      <c r="AR8" s="128"/>
      <c r="AS8" s="128"/>
      <c r="AT8" s="128"/>
      <c r="AU8" s="128"/>
      <c r="AV8" s="126" t="s">
        <v>74</v>
      </c>
      <c r="AW8" s="129" t="s">
        <v>71</v>
      </c>
    </row>
    <row r="9" spans="1:56" s="12" customFormat="1" ht="120" customHeight="1" thickBot="1">
      <c r="A9" s="135"/>
      <c r="B9" s="138"/>
      <c r="C9" s="125"/>
      <c r="D9" s="127"/>
      <c r="E9" s="130"/>
      <c r="F9" s="125"/>
      <c r="G9" s="13" t="s">
        <v>79</v>
      </c>
      <c r="H9" s="13" t="s">
        <v>80</v>
      </c>
      <c r="I9" s="130"/>
      <c r="J9" s="125"/>
      <c r="K9" s="127"/>
      <c r="L9" s="14" t="s">
        <v>10</v>
      </c>
      <c r="M9" s="14" t="s">
        <v>11</v>
      </c>
      <c r="N9" s="14" t="s">
        <v>12</v>
      </c>
      <c r="O9" s="127"/>
      <c r="P9" s="130"/>
      <c r="Q9" s="125"/>
      <c r="R9" s="127"/>
      <c r="S9" s="14" t="s">
        <v>10</v>
      </c>
      <c r="T9" s="14" t="s">
        <v>11</v>
      </c>
      <c r="U9" s="14" t="s">
        <v>12</v>
      </c>
      <c r="V9" s="14" t="s">
        <v>15</v>
      </c>
      <c r="W9" s="127"/>
      <c r="X9" s="130"/>
      <c r="Y9" s="125"/>
      <c r="Z9" s="127"/>
      <c r="AA9" s="14" t="s">
        <v>70</v>
      </c>
      <c r="AB9" s="14" t="s">
        <v>10</v>
      </c>
      <c r="AC9" s="14" t="s">
        <v>11</v>
      </c>
      <c r="AD9" s="14" t="s">
        <v>12</v>
      </c>
      <c r="AE9" s="14" t="s">
        <v>15</v>
      </c>
      <c r="AF9" s="127"/>
      <c r="AG9" s="130"/>
      <c r="AH9" s="125"/>
      <c r="AI9" s="127"/>
      <c r="AJ9" s="54" t="s">
        <v>10</v>
      </c>
      <c r="AK9" s="54" t="s">
        <v>11</v>
      </c>
      <c r="AL9" s="54" t="s">
        <v>12</v>
      </c>
      <c r="AM9" s="54" t="s">
        <v>15</v>
      </c>
      <c r="AN9" s="127"/>
      <c r="AO9" s="130"/>
      <c r="AP9" s="125"/>
      <c r="AQ9" s="127"/>
      <c r="AR9" s="14" t="s">
        <v>10</v>
      </c>
      <c r="AS9" s="14" t="s">
        <v>11</v>
      </c>
      <c r="AT9" s="14" t="s">
        <v>12</v>
      </c>
      <c r="AU9" s="14" t="s">
        <v>15</v>
      </c>
      <c r="AV9" s="127"/>
      <c r="AW9" s="130"/>
    </row>
    <row r="10" spans="1:56" ht="28.5" customHeight="1" thickBot="1">
      <c r="A10" s="15" t="s">
        <v>62</v>
      </c>
      <c r="B10" s="16" t="s">
        <v>63</v>
      </c>
      <c r="C10" s="17">
        <f t="shared" ref="C10:AW10" si="0">SUM(C11:C11)</f>
        <v>1167.7449999999999</v>
      </c>
      <c r="D10" s="18">
        <f t="shared" si="0"/>
        <v>1167.7449999999999</v>
      </c>
      <c r="E10" s="19">
        <f t="shared" si="0"/>
        <v>551.150442</v>
      </c>
      <c r="F10" s="17">
        <f t="shared" si="0"/>
        <v>2717.7068764299997</v>
      </c>
      <c r="G10" s="18">
        <f t="shared" si="0"/>
        <v>2717.7068764299997</v>
      </c>
      <c r="H10" s="18">
        <f t="shared" si="0"/>
        <v>0</v>
      </c>
      <c r="I10" s="19">
        <f t="shared" si="0"/>
        <v>2663.7060000000001</v>
      </c>
      <c r="J10" s="17">
        <f t="shared" si="0"/>
        <v>5873.4507000000003</v>
      </c>
      <c r="K10" s="18">
        <f t="shared" si="0"/>
        <v>3209.7447000000002</v>
      </c>
      <c r="L10" s="18">
        <f t="shared" si="0"/>
        <v>1854.3987000000006</v>
      </c>
      <c r="M10" s="18">
        <f t="shared" si="0"/>
        <v>1355.3459999999995</v>
      </c>
      <c r="N10" s="18">
        <f t="shared" si="0"/>
        <v>0</v>
      </c>
      <c r="O10" s="18">
        <f t="shared" si="0"/>
        <v>2663.7060000000001</v>
      </c>
      <c r="P10" s="19">
        <f t="shared" si="0"/>
        <v>1639.5497800000001</v>
      </c>
      <c r="Q10" s="17">
        <f t="shared" si="0"/>
        <v>0</v>
      </c>
      <c r="R10" s="17">
        <f t="shared" si="0"/>
        <v>0</v>
      </c>
      <c r="S10" s="18">
        <f t="shared" si="0"/>
        <v>0</v>
      </c>
      <c r="T10" s="18">
        <f t="shared" si="0"/>
        <v>0</v>
      </c>
      <c r="U10" s="18">
        <f t="shared" si="0"/>
        <v>0</v>
      </c>
      <c r="V10" s="18">
        <f t="shared" si="0"/>
        <v>0</v>
      </c>
      <c r="W10" s="29">
        <f t="shared" si="0"/>
        <v>0</v>
      </c>
      <c r="X10" s="19">
        <f t="shared" si="0"/>
        <v>0</v>
      </c>
      <c r="Y10" s="17">
        <f t="shared" si="0"/>
        <v>0</v>
      </c>
      <c r="Z10" s="17">
        <f t="shared" si="0"/>
        <v>0</v>
      </c>
      <c r="AA10" s="18">
        <f t="shared" si="0"/>
        <v>0</v>
      </c>
      <c r="AB10" s="18">
        <f t="shared" si="0"/>
        <v>0</v>
      </c>
      <c r="AC10" s="18">
        <f t="shared" si="0"/>
        <v>0</v>
      </c>
      <c r="AD10" s="18">
        <f t="shared" si="0"/>
        <v>0</v>
      </c>
      <c r="AE10" s="18">
        <f t="shared" si="0"/>
        <v>0</v>
      </c>
      <c r="AF10" s="29">
        <f t="shared" si="0"/>
        <v>0</v>
      </c>
      <c r="AG10" s="19">
        <f t="shared" si="0"/>
        <v>0</v>
      </c>
      <c r="AH10" s="17">
        <f t="shared" si="0"/>
        <v>173.33443</v>
      </c>
      <c r="AI10" s="17">
        <f t="shared" si="0"/>
        <v>173.33443</v>
      </c>
      <c r="AJ10" s="18">
        <f t="shared" si="0"/>
        <v>173.33443</v>
      </c>
      <c r="AK10" s="18">
        <f t="shared" si="0"/>
        <v>0</v>
      </c>
      <c r="AL10" s="18">
        <f t="shared" si="0"/>
        <v>0</v>
      </c>
      <c r="AM10" s="18">
        <f t="shared" si="0"/>
        <v>0</v>
      </c>
      <c r="AN10" s="29">
        <f t="shared" si="0"/>
        <v>0</v>
      </c>
      <c r="AO10" s="19">
        <f t="shared" si="0"/>
        <v>173.3</v>
      </c>
      <c r="AP10" s="17">
        <f t="shared" si="0"/>
        <v>0</v>
      </c>
      <c r="AQ10" s="17">
        <f t="shared" si="0"/>
        <v>0</v>
      </c>
      <c r="AR10" s="18">
        <f t="shared" si="0"/>
        <v>0</v>
      </c>
      <c r="AS10" s="18">
        <f t="shared" si="0"/>
        <v>0</v>
      </c>
      <c r="AT10" s="18">
        <f t="shared" si="0"/>
        <v>0</v>
      </c>
      <c r="AU10" s="18">
        <f t="shared" si="0"/>
        <v>0</v>
      </c>
      <c r="AV10" s="29">
        <f t="shared" si="0"/>
        <v>0</v>
      </c>
      <c r="AW10" s="19">
        <f t="shared" si="0"/>
        <v>0</v>
      </c>
      <c r="AY10" s="26"/>
      <c r="AZ10" s="26"/>
      <c r="BA10" s="26"/>
      <c r="BB10" s="26"/>
      <c r="BC10" s="26"/>
      <c r="BD10" s="26"/>
    </row>
    <row r="11" spans="1:56" ht="28.5" customHeight="1">
      <c r="A11" s="20">
        <v>1</v>
      </c>
      <c r="B11" s="92" t="s">
        <v>111</v>
      </c>
      <c r="C11" s="53">
        <v>1167.7449999999999</v>
      </c>
      <c r="D11" s="21">
        <v>1167.7449999999999</v>
      </c>
      <c r="E11" s="22">
        <v>551.150442</v>
      </c>
      <c r="F11" s="23">
        <f t="shared" ref="F11" si="1">G11+H11</f>
        <v>2717.7068764299997</v>
      </c>
      <c r="G11" s="21">
        <v>2717.7068764299997</v>
      </c>
      <c r="H11" s="21"/>
      <c r="I11" s="22">
        <v>2663.7060000000001</v>
      </c>
      <c r="J11" s="24">
        <f t="shared" ref="J11" si="2">+K11+O11</f>
        <v>5873.4507000000003</v>
      </c>
      <c r="K11" s="25">
        <f t="shared" ref="K11" si="3">SUM(L11:N11)</f>
        <v>3209.7447000000002</v>
      </c>
      <c r="L11" s="21">
        <v>1854.3987000000006</v>
      </c>
      <c r="M11" s="21">
        <v>1355.3459999999995</v>
      </c>
      <c r="N11" s="21"/>
      <c r="O11" s="21">
        <v>2663.7060000000001</v>
      </c>
      <c r="P11" s="21">
        <v>1639.5497800000001</v>
      </c>
      <c r="Q11" s="24">
        <f t="shared" ref="Q11" si="4">+R11+W11</f>
        <v>0</v>
      </c>
      <c r="R11" s="24">
        <f t="shared" ref="R11" si="5">+SUM(S11:V11)</f>
        <v>0</v>
      </c>
      <c r="S11" s="21"/>
      <c r="T11" s="21"/>
      <c r="U11" s="21"/>
      <c r="V11" s="21"/>
      <c r="W11" s="30"/>
      <c r="X11" s="22"/>
      <c r="Y11" s="24">
        <f t="shared" ref="Y11" si="6">+Z11+AF11</f>
        <v>0</v>
      </c>
      <c r="Z11" s="24">
        <f t="shared" ref="Z11" si="7">+SUM(AA11:AE11)</f>
        <v>0</v>
      </c>
      <c r="AA11" s="21"/>
      <c r="AB11" s="21"/>
      <c r="AC11" s="21"/>
      <c r="AD11" s="21"/>
      <c r="AE11" s="21"/>
      <c r="AF11" s="30"/>
      <c r="AG11" s="22"/>
      <c r="AH11" s="24">
        <f t="shared" ref="AH11" si="8">+AI11+AN11</f>
        <v>173.33443</v>
      </c>
      <c r="AI11" s="24">
        <f t="shared" ref="AI11" si="9">+SUM(AJ11:AM11)</f>
        <v>173.33443</v>
      </c>
      <c r="AJ11" s="21">
        <v>173.33443</v>
      </c>
      <c r="AK11" s="21"/>
      <c r="AL11" s="21"/>
      <c r="AM11" s="21"/>
      <c r="AN11" s="30"/>
      <c r="AO11" s="22">
        <v>173.3</v>
      </c>
      <c r="AP11" s="24">
        <f t="shared" ref="AP11" si="10">+AQ11+AV11</f>
        <v>0</v>
      </c>
      <c r="AQ11" s="24">
        <f t="shared" ref="AQ11" si="11">+SUM(AR11:AU11)</f>
        <v>0</v>
      </c>
      <c r="AR11" s="21"/>
      <c r="AS11" s="21"/>
      <c r="AT11" s="21"/>
      <c r="AU11" s="21"/>
      <c r="AV11" s="30"/>
      <c r="AW11" s="90"/>
      <c r="AX11" s="26"/>
      <c r="AY11" s="26"/>
      <c r="AZ11" s="26"/>
      <c r="BA11" s="26"/>
      <c r="BB11" s="26"/>
      <c r="BC11" s="26"/>
      <c r="BD11" s="26"/>
    </row>
    <row r="12" spans="1:56">
      <c r="E12" s="26"/>
      <c r="I12" s="26"/>
      <c r="K12" s="11"/>
      <c r="O12" s="11"/>
      <c r="Q12" s="26"/>
      <c r="Y12" s="26"/>
    </row>
    <row r="13" spans="1:56" ht="48" customHeight="1">
      <c r="D13" s="26"/>
      <c r="E13" s="26"/>
      <c r="I13" s="26"/>
      <c r="K13" s="11"/>
      <c r="L13" s="26"/>
      <c r="M13" s="26"/>
      <c r="N13" s="26"/>
      <c r="O13" s="26"/>
      <c r="P13" s="26"/>
      <c r="Q13" s="26"/>
      <c r="S13" s="26"/>
      <c r="T13" s="26"/>
      <c r="X13" s="26"/>
      <c r="AB13" s="26"/>
      <c r="AG13" s="26"/>
      <c r="AO13" s="26"/>
      <c r="AR13" s="26"/>
      <c r="AW13" s="26"/>
    </row>
    <row r="14" spans="1:56">
      <c r="I14" s="26"/>
      <c r="K14" s="26"/>
      <c r="O14" s="26"/>
      <c r="P14" s="26"/>
      <c r="S14" s="26"/>
      <c r="AD14" s="26"/>
      <c r="AN14" s="26"/>
      <c r="AW14" s="26"/>
    </row>
    <row r="15" spans="1:56">
      <c r="E15" s="26"/>
      <c r="I15" s="26"/>
      <c r="K15" s="11"/>
      <c r="O15" s="11"/>
      <c r="P15" s="26"/>
      <c r="T15" s="26"/>
      <c r="AG15" s="26"/>
      <c r="AO15" s="26"/>
    </row>
    <row r="16" spans="1:56" s="12" customFormat="1" ht="15.75">
      <c r="D16" s="111"/>
      <c r="K16" s="62"/>
      <c r="P16" s="68"/>
      <c r="S16" s="68"/>
    </row>
    <row r="17" spans="4:40" s="12" customFormat="1" ht="15.75">
      <c r="D17" s="111"/>
      <c r="K17" s="61"/>
      <c r="P17" s="68"/>
      <c r="R17" s="68"/>
      <c r="AN17" s="68"/>
    </row>
    <row r="18" spans="4:40" s="12" customFormat="1" ht="15.75">
      <c r="D18" s="111"/>
      <c r="K18" s="61"/>
      <c r="P18" s="68"/>
      <c r="R18" s="68"/>
      <c r="AN18" s="68"/>
    </row>
    <row r="19" spans="4:40" s="12" customFormat="1" ht="15.75">
      <c r="K19" s="61"/>
      <c r="N19" s="68"/>
      <c r="P19" s="68"/>
      <c r="R19" s="68"/>
      <c r="AN19" s="68"/>
    </row>
    <row r="20" spans="4:40" s="12" customFormat="1" ht="15.75">
      <c r="K20" s="62"/>
      <c r="M20" s="68"/>
      <c r="P20" s="68"/>
      <c r="R20" s="68"/>
      <c r="AN20" s="68"/>
    </row>
    <row r="21" spans="4:40" ht="15.75">
      <c r="P21" s="68"/>
      <c r="Q21" s="12"/>
      <c r="R21" s="68"/>
      <c r="AN21" s="68"/>
    </row>
    <row r="22" spans="4:40" ht="15.75">
      <c r="O22" s="84"/>
      <c r="P22" s="68"/>
      <c r="Q22" s="12"/>
      <c r="R22" s="68"/>
      <c r="AN22" s="68"/>
    </row>
    <row r="23" spans="4:40" ht="15.75">
      <c r="N23" s="26"/>
      <c r="O23" s="84"/>
      <c r="P23" s="68"/>
      <c r="Q23" s="12"/>
      <c r="R23" s="68"/>
      <c r="AN23" s="68"/>
    </row>
    <row r="24" spans="4:40" ht="15.75">
      <c r="N24" s="26"/>
      <c r="O24" s="84"/>
      <c r="P24" s="68"/>
      <c r="Q24" s="12"/>
      <c r="R24" s="68"/>
      <c r="AN24" s="68"/>
    </row>
    <row r="25" spans="4:40" ht="15.75">
      <c r="N25" s="26"/>
      <c r="O25" s="84"/>
      <c r="P25" s="68"/>
      <c r="Q25" s="12"/>
      <c r="R25" s="68"/>
      <c r="AN25" s="68"/>
    </row>
    <row r="26" spans="4:40" ht="15.75">
      <c r="N26" s="26"/>
      <c r="O26" s="84"/>
      <c r="P26" s="68"/>
      <c r="Q26" s="12"/>
      <c r="R26" s="68"/>
      <c r="AN26" s="68"/>
    </row>
    <row r="27" spans="4:40" ht="15.75">
      <c r="N27" s="26"/>
      <c r="O27" s="84"/>
      <c r="P27" s="68"/>
      <c r="Q27" s="12"/>
      <c r="R27" s="68"/>
      <c r="AN27" s="68"/>
    </row>
    <row r="28" spans="4:40" ht="15.75">
      <c r="D28" s="26"/>
      <c r="N28" s="26"/>
      <c r="O28" s="84"/>
      <c r="P28" s="68"/>
      <c r="Q28" s="12"/>
      <c r="R28" s="68"/>
      <c r="AN28" s="68"/>
    </row>
    <row r="29" spans="4:40" ht="15.75">
      <c r="D29" s="26"/>
      <c r="N29" s="26"/>
      <c r="O29" s="84"/>
      <c r="P29" s="68"/>
      <c r="Q29" s="12"/>
      <c r="R29" s="68"/>
      <c r="AN29" s="68"/>
    </row>
    <row r="30" spans="4:40" ht="15.75">
      <c r="D30" s="26"/>
      <c r="N30" s="26"/>
      <c r="O30" s="84"/>
      <c r="P30" s="68"/>
      <c r="Q30" s="12"/>
      <c r="R30" s="68"/>
      <c r="AN30" s="68"/>
    </row>
    <row r="31" spans="4:40" ht="15.75">
      <c r="D31" s="26"/>
      <c r="N31" s="26"/>
      <c r="O31" s="84"/>
      <c r="P31" s="68"/>
    </row>
    <row r="32" spans="4:40" ht="15.75">
      <c r="D32" s="26"/>
      <c r="N32" s="26"/>
      <c r="O32" s="84"/>
      <c r="P32" s="68"/>
    </row>
    <row r="33" spans="4:16" ht="15.75">
      <c r="D33" s="26"/>
      <c r="N33" s="26"/>
      <c r="O33" s="84"/>
      <c r="P33" s="68"/>
    </row>
    <row r="34" spans="4:16" ht="15.75">
      <c r="D34" s="26"/>
      <c r="N34" s="26"/>
      <c r="O34" s="84"/>
      <c r="P34" s="68"/>
    </row>
    <row r="35" spans="4:16" ht="15.75">
      <c r="D35" s="26"/>
      <c r="N35" s="26"/>
      <c r="O35" s="84"/>
      <c r="P35" s="68"/>
    </row>
    <row r="36" spans="4:16">
      <c r="D36" s="26"/>
      <c r="O36" s="84"/>
    </row>
    <row r="37" spans="4:16">
      <c r="D37" s="26"/>
      <c r="O37" s="84"/>
    </row>
    <row r="38" spans="4:16">
      <c r="D38" s="26"/>
    </row>
    <row r="39" spans="4:16">
      <c r="D39" s="26"/>
    </row>
    <row r="40" spans="4:16">
      <c r="D40" s="26"/>
    </row>
  </sheetData>
  <mergeCells count="44">
    <mergeCell ref="AU6:AW6"/>
    <mergeCell ref="A7:A9"/>
    <mergeCell ref="B7:B9"/>
    <mergeCell ref="C7:E7"/>
    <mergeCell ref="F7:I7"/>
    <mergeCell ref="J7:P7"/>
    <mergeCell ref="Q7:X7"/>
    <mergeCell ref="I8:I9"/>
    <mergeCell ref="J8:J9"/>
    <mergeCell ref="K8:K9"/>
    <mergeCell ref="X8:X9"/>
    <mergeCell ref="W8:W9"/>
    <mergeCell ref="R8:R9"/>
    <mergeCell ref="Y7:AG7"/>
    <mergeCell ref="AP7:AW7"/>
    <mergeCell ref="S8:V8"/>
    <mergeCell ref="A3:Q3"/>
    <mergeCell ref="A4:Q4"/>
    <mergeCell ref="O6:P6"/>
    <mergeCell ref="C8:C9"/>
    <mergeCell ref="D8:D9"/>
    <mergeCell ref="E8:E9"/>
    <mergeCell ref="F8:F9"/>
    <mergeCell ref="G8:H8"/>
    <mergeCell ref="L8:N8"/>
    <mergeCell ref="O8:O9"/>
    <mergeCell ref="P8:P9"/>
    <mergeCell ref="Q8:Q9"/>
    <mergeCell ref="AW8:AW9"/>
    <mergeCell ref="AF8:AF9"/>
    <mergeCell ref="AV8:AV9"/>
    <mergeCell ref="Z8:Z9"/>
    <mergeCell ref="AQ8:AQ9"/>
    <mergeCell ref="Y8:Y9"/>
    <mergeCell ref="AA8:AE8"/>
    <mergeCell ref="AG8:AG9"/>
    <mergeCell ref="AP8:AP9"/>
    <mergeCell ref="AR8:AU8"/>
    <mergeCell ref="AH7:AO7"/>
    <mergeCell ref="AH8:AH9"/>
    <mergeCell ref="AI8:AI9"/>
    <mergeCell ref="AJ8:AM8"/>
    <mergeCell ref="AN8:AN9"/>
    <mergeCell ref="AO8:AO9"/>
  </mergeCells>
  <printOptions horizontalCentered="1"/>
  <pageMargins left="0" right="0" top="0.39370078740157483" bottom="0" header="0.15748031496062992" footer="0.15748031496062992"/>
  <pageSetup paperSize="9" scale="49" fitToWidth="2" orientation="landscape" blackAndWhite="1" horizontalDpi="300" verticalDpi="300" r:id="rId1"/>
  <headerFooter alignWithMargins="0"/>
  <colBreaks count="2" manualBreakCount="2">
    <brk id="16" max="32" man="1"/>
    <brk id="33" max="32" man="1"/>
  </colBreaks>
</worksheet>
</file>

<file path=xl/worksheets/sheet2.xml><?xml version="1.0" encoding="utf-8"?>
<worksheet xmlns="http://schemas.openxmlformats.org/spreadsheetml/2006/main" xmlns:r="http://schemas.openxmlformats.org/officeDocument/2006/relationships">
  <dimension ref="A1:BP16"/>
  <sheetViews>
    <sheetView zoomScale="70" zoomScaleNormal="70" zoomScaleSheetLayoutView="57" workbookViewId="0">
      <selection activeCell="B28" sqref="B28"/>
    </sheetView>
  </sheetViews>
  <sheetFormatPr defaultRowHeight="15" outlineLevelRow="1"/>
  <cols>
    <col min="1" max="1" width="4" style="77" bestFit="1" customWidth="1"/>
    <col min="2" max="2" width="23.140625" style="77" customWidth="1"/>
    <col min="3" max="3" width="15.140625" style="78" customWidth="1"/>
    <col min="4" max="4" width="12.28515625" style="77" customWidth="1"/>
    <col min="5" max="6" width="11.5703125" style="77" customWidth="1"/>
    <col min="7" max="7" width="13" style="77" customWidth="1"/>
    <col min="8" max="8" width="13.42578125" style="77" customWidth="1"/>
    <col min="9" max="9" width="14.140625" style="77" customWidth="1"/>
    <col min="10" max="10" width="18.42578125" style="77" customWidth="1"/>
    <col min="11" max="12" width="15.7109375" style="77" customWidth="1"/>
    <col min="13" max="17" width="13" style="77" customWidth="1"/>
    <col min="18" max="18" width="13.85546875" style="77" customWidth="1"/>
    <col min="19" max="19" width="13" style="77" customWidth="1"/>
    <col min="20" max="20" width="14.140625" style="77" customWidth="1"/>
    <col min="21" max="28" width="13.140625" style="77" customWidth="1"/>
    <col min="29" max="30" width="14.7109375" style="77" customWidth="1"/>
    <col min="31" max="31" width="11.7109375" style="77" customWidth="1"/>
    <col min="32" max="49" width="13" style="77" customWidth="1"/>
    <col min="50" max="50" width="14.7109375" style="77" customWidth="1"/>
    <col min="51" max="54" width="12.85546875" style="77" customWidth="1"/>
    <col min="55" max="55" width="15" style="77" customWidth="1"/>
    <col min="56" max="59" width="14.42578125" style="77" customWidth="1"/>
    <col min="60" max="61" width="16.42578125" style="77" customWidth="1"/>
    <col min="62" max="63" width="14.42578125" style="77" customWidth="1"/>
    <col min="64" max="64" width="10.28515625" style="77" customWidth="1"/>
    <col min="65" max="65" width="10.140625" style="77" customWidth="1"/>
    <col min="66" max="66" width="11.42578125" style="77" customWidth="1"/>
    <col min="67" max="16384" width="9.140625" style="77"/>
  </cols>
  <sheetData>
    <row r="1" spans="1:68" ht="31.5" customHeight="1">
      <c r="A1" s="142" t="s">
        <v>249</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row>
    <row r="2" spans="1:68" ht="18" customHeight="1">
      <c r="A2" s="142"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row>
    <row r="3" spans="1:68">
      <c r="A3" s="78"/>
      <c r="B3" s="78"/>
      <c r="F3" s="81"/>
    </row>
    <row r="4" spans="1:68" ht="15" customHeight="1">
      <c r="B4" s="79" t="s">
        <v>120</v>
      </c>
      <c r="G4" s="80"/>
      <c r="AX4" s="80"/>
      <c r="AY4" s="80"/>
      <c r="AZ4" s="80"/>
      <c r="BA4" s="80"/>
      <c r="BB4" s="80"/>
      <c r="BC4" s="80"/>
      <c r="BD4" s="80"/>
      <c r="BE4" s="80"/>
      <c r="BF4" s="80"/>
      <c r="BG4" s="80"/>
      <c r="BH4" s="80"/>
      <c r="BI4" s="80"/>
      <c r="BJ4" s="80"/>
      <c r="BK4" s="80"/>
      <c r="BL4" s="80"/>
    </row>
    <row r="5" spans="1:68" ht="70.5" customHeight="1">
      <c r="A5" s="140" t="s">
        <v>2</v>
      </c>
      <c r="B5" s="140" t="s">
        <v>110</v>
      </c>
      <c r="C5" s="140" t="s">
        <v>121</v>
      </c>
      <c r="D5" s="140"/>
      <c r="E5" s="140"/>
      <c r="F5" s="140"/>
      <c r="G5" s="140"/>
      <c r="H5" s="140" t="s">
        <v>122</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t="s">
        <v>123</v>
      </c>
    </row>
    <row r="6" spans="1:68" ht="36" customHeight="1">
      <c r="A6" s="140"/>
      <c r="B6" s="140"/>
      <c r="C6" s="140" t="s">
        <v>135</v>
      </c>
      <c r="D6" s="140" t="s">
        <v>22</v>
      </c>
      <c r="E6" s="140"/>
      <c r="F6" s="140"/>
      <c r="G6" s="140"/>
      <c r="H6" s="140" t="s">
        <v>4</v>
      </c>
      <c r="I6" s="140" t="s">
        <v>5</v>
      </c>
      <c r="J6" s="140" t="s">
        <v>6</v>
      </c>
      <c r="K6" s="140" t="s">
        <v>27</v>
      </c>
      <c r="L6" s="140" t="s">
        <v>124</v>
      </c>
      <c r="M6" s="140" t="s">
        <v>22</v>
      </c>
      <c r="N6" s="140"/>
      <c r="O6" s="140"/>
      <c r="P6" s="140"/>
      <c r="Q6" s="140"/>
      <c r="R6" s="140"/>
      <c r="S6" s="140"/>
      <c r="T6" s="140" t="s">
        <v>7</v>
      </c>
      <c r="U6" s="140" t="s">
        <v>28</v>
      </c>
      <c r="V6" s="140" t="s">
        <v>29</v>
      </c>
      <c r="W6" s="140" t="s">
        <v>22</v>
      </c>
      <c r="X6" s="140"/>
      <c r="Y6" s="141" t="s">
        <v>40</v>
      </c>
      <c r="Z6" s="140" t="s">
        <v>45</v>
      </c>
      <c r="AA6" s="140" t="s">
        <v>22</v>
      </c>
      <c r="AB6" s="140"/>
      <c r="AC6" s="140" t="s">
        <v>8</v>
      </c>
      <c r="AD6" s="140" t="s">
        <v>125</v>
      </c>
      <c r="AE6" s="140" t="s">
        <v>24</v>
      </c>
      <c r="AF6" s="140" t="s">
        <v>13</v>
      </c>
      <c r="AG6" s="140" t="s">
        <v>22</v>
      </c>
      <c r="AH6" s="140"/>
      <c r="AI6" s="140"/>
      <c r="AJ6" s="140"/>
      <c r="AK6" s="140"/>
      <c r="AL6" s="140"/>
      <c r="AM6" s="140"/>
      <c r="AN6" s="140"/>
      <c r="AO6" s="140" t="s">
        <v>14</v>
      </c>
      <c r="AP6" s="140" t="s">
        <v>22</v>
      </c>
      <c r="AQ6" s="140"/>
      <c r="AR6" s="140"/>
      <c r="AS6" s="140"/>
      <c r="AT6" s="140"/>
      <c r="AU6" s="140"/>
      <c r="AV6" s="140"/>
      <c r="AW6" s="140"/>
      <c r="AX6" s="140" t="s">
        <v>16</v>
      </c>
      <c r="AY6" s="140" t="s">
        <v>18</v>
      </c>
      <c r="AZ6" s="140" t="s">
        <v>19</v>
      </c>
      <c r="BA6" s="140" t="s">
        <v>20</v>
      </c>
      <c r="BB6" s="140" t="s">
        <v>21</v>
      </c>
      <c r="BC6" s="140" t="s">
        <v>126</v>
      </c>
      <c r="BD6" s="139" t="s">
        <v>41</v>
      </c>
      <c r="BE6" s="139" t="s">
        <v>42</v>
      </c>
      <c r="BF6" s="139" t="s">
        <v>51</v>
      </c>
      <c r="BG6" s="139" t="s">
        <v>52</v>
      </c>
      <c r="BH6" s="139" t="s">
        <v>127</v>
      </c>
      <c r="BI6" s="139" t="s">
        <v>53</v>
      </c>
      <c r="BJ6" s="141" t="s">
        <v>49</v>
      </c>
      <c r="BK6" s="141" t="s">
        <v>54</v>
      </c>
      <c r="BL6" s="141" t="s">
        <v>47</v>
      </c>
      <c r="BM6" s="140" t="s">
        <v>25</v>
      </c>
      <c r="BN6" s="140"/>
    </row>
    <row r="7" spans="1:68" ht="149.25" customHeight="1">
      <c r="A7" s="140"/>
      <c r="B7" s="140"/>
      <c r="C7" s="140"/>
      <c r="D7" s="70" t="s">
        <v>10</v>
      </c>
      <c r="E7" s="70" t="s">
        <v>11</v>
      </c>
      <c r="F7" s="70" t="s">
        <v>12</v>
      </c>
      <c r="G7" s="70" t="s">
        <v>15</v>
      </c>
      <c r="H7" s="140"/>
      <c r="I7" s="140"/>
      <c r="J7" s="140"/>
      <c r="K7" s="140"/>
      <c r="L7" s="140"/>
      <c r="M7" s="70" t="s">
        <v>128</v>
      </c>
      <c r="N7" s="70" t="s">
        <v>129</v>
      </c>
      <c r="O7" s="70" t="s">
        <v>130</v>
      </c>
      <c r="P7" s="70" t="s">
        <v>131</v>
      </c>
      <c r="Q7" s="70" t="s">
        <v>39</v>
      </c>
      <c r="R7" s="70" t="s">
        <v>132</v>
      </c>
      <c r="S7" s="70" t="s">
        <v>133</v>
      </c>
      <c r="T7" s="140"/>
      <c r="U7" s="140"/>
      <c r="V7" s="140"/>
      <c r="W7" s="70" t="s">
        <v>44</v>
      </c>
      <c r="X7" s="70" t="s">
        <v>30</v>
      </c>
      <c r="Y7" s="140"/>
      <c r="Z7" s="140"/>
      <c r="AA7" s="70" t="s">
        <v>43</v>
      </c>
      <c r="AB7" s="70" t="s">
        <v>46</v>
      </c>
      <c r="AC7" s="140"/>
      <c r="AD7" s="140"/>
      <c r="AE7" s="140"/>
      <c r="AF7" s="140"/>
      <c r="AG7" s="70" t="s">
        <v>23</v>
      </c>
      <c r="AH7" s="70" t="s">
        <v>31</v>
      </c>
      <c r="AI7" s="70" t="s">
        <v>32</v>
      </c>
      <c r="AJ7" s="70" t="s">
        <v>33</v>
      </c>
      <c r="AK7" s="70" t="s">
        <v>34</v>
      </c>
      <c r="AL7" s="70" t="s">
        <v>35</v>
      </c>
      <c r="AM7" s="70" t="s">
        <v>36</v>
      </c>
      <c r="AN7" s="70" t="s">
        <v>37</v>
      </c>
      <c r="AO7" s="140"/>
      <c r="AP7" s="70" t="s">
        <v>23</v>
      </c>
      <c r="AQ7" s="70" t="s">
        <v>31</v>
      </c>
      <c r="AR7" s="70" t="s">
        <v>32</v>
      </c>
      <c r="AS7" s="70" t="s">
        <v>33</v>
      </c>
      <c r="AT7" s="70" t="s">
        <v>34</v>
      </c>
      <c r="AU7" s="70" t="s">
        <v>35</v>
      </c>
      <c r="AV7" s="70" t="s">
        <v>36</v>
      </c>
      <c r="AW7" s="70" t="s">
        <v>37</v>
      </c>
      <c r="AX7" s="140"/>
      <c r="AY7" s="140"/>
      <c r="AZ7" s="140"/>
      <c r="BA7" s="140"/>
      <c r="BB7" s="140"/>
      <c r="BC7" s="140"/>
      <c r="BD7" s="139"/>
      <c r="BE7" s="139"/>
      <c r="BF7" s="139"/>
      <c r="BG7" s="139"/>
      <c r="BH7" s="139"/>
      <c r="BI7" s="139"/>
      <c r="BJ7" s="140"/>
      <c r="BK7" s="140"/>
      <c r="BL7" s="140"/>
      <c r="BM7" s="140"/>
      <c r="BN7" s="140"/>
    </row>
    <row r="8" spans="1:68" s="75" customFormat="1" ht="29.25" customHeight="1">
      <c r="A8" s="72">
        <v>1</v>
      </c>
      <c r="B8" s="73" t="s">
        <v>111</v>
      </c>
      <c r="C8" s="74">
        <v>5913.1850064299988</v>
      </c>
      <c r="D8" s="74">
        <v>5144.4400064299998</v>
      </c>
      <c r="E8" s="74">
        <v>256.24900000000002</v>
      </c>
      <c r="F8" s="74">
        <v>256.24799999999999</v>
      </c>
      <c r="G8" s="74">
        <v>256.24799999999999</v>
      </c>
      <c r="H8" s="74">
        <v>5756.4482420000013</v>
      </c>
      <c r="I8" s="74">
        <v>0</v>
      </c>
      <c r="J8" s="74">
        <v>0</v>
      </c>
      <c r="K8" s="74">
        <v>0</v>
      </c>
      <c r="L8" s="74">
        <v>1307.0550000000001</v>
      </c>
      <c r="M8" s="74">
        <v>0</v>
      </c>
      <c r="N8" s="74">
        <v>378.2</v>
      </c>
      <c r="O8" s="74">
        <v>928.85500000000002</v>
      </c>
      <c r="P8" s="74">
        <v>0</v>
      </c>
      <c r="Q8" s="74">
        <v>0</v>
      </c>
      <c r="R8" s="74">
        <v>0</v>
      </c>
      <c r="S8" s="74">
        <v>0</v>
      </c>
      <c r="T8" s="74">
        <v>0</v>
      </c>
      <c r="U8" s="74">
        <v>0</v>
      </c>
      <c r="V8" s="74">
        <v>0</v>
      </c>
      <c r="W8" s="74">
        <v>0</v>
      </c>
      <c r="X8" s="74">
        <v>0</v>
      </c>
      <c r="Y8" s="74">
        <v>222.05</v>
      </c>
      <c r="Z8" s="74">
        <v>0</v>
      </c>
      <c r="AA8" s="74">
        <v>0</v>
      </c>
      <c r="AB8" s="74">
        <v>0</v>
      </c>
      <c r="AC8" s="74">
        <v>0</v>
      </c>
      <c r="AD8" s="74">
        <v>0</v>
      </c>
      <c r="AE8" s="74">
        <v>0</v>
      </c>
      <c r="AF8" s="74">
        <v>0</v>
      </c>
      <c r="AG8" s="74">
        <v>0</v>
      </c>
      <c r="AH8" s="74">
        <v>0</v>
      </c>
      <c r="AI8" s="74">
        <v>0</v>
      </c>
      <c r="AJ8" s="74">
        <v>0</v>
      </c>
      <c r="AK8" s="74">
        <v>0</v>
      </c>
      <c r="AL8" s="74">
        <v>0</v>
      </c>
      <c r="AM8" s="74">
        <v>0</v>
      </c>
      <c r="AN8" s="74">
        <v>0</v>
      </c>
      <c r="AO8" s="74">
        <v>194</v>
      </c>
      <c r="AP8" s="74">
        <v>0</v>
      </c>
      <c r="AQ8" s="74">
        <v>0</v>
      </c>
      <c r="AR8" s="74">
        <v>0</v>
      </c>
      <c r="AS8" s="74">
        <v>0</v>
      </c>
      <c r="AT8" s="74">
        <v>0</v>
      </c>
      <c r="AU8" s="74">
        <v>0</v>
      </c>
      <c r="AV8" s="74">
        <v>0</v>
      </c>
      <c r="AW8" s="74">
        <v>194</v>
      </c>
      <c r="AX8" s="74">
        <v>0</v>
      </c>
      <c r="AY8" s="74">
        <v>0</v>
      </c>
      <c r="AZ8" s="74">
        <v>0</v>
      </c>
      <c r="BA8" s="74">
        <v>0</v>
      </c>
      <c r="BB8" s="74">
        <v>0</v>
      </c>
      <c r="BC8" s="74">
        <v>1371.61</v>
      </c>
      <c r="BD8" s="74">
        <v>792</v>
      </c>
      <c r="BE8" s="74">
        <v>0</v>
      </c>
      <c r="BF8" s="74">
        <v>0</v>
      </c>
      <c r="BG8" s="74">
        <v>0</v>
      </c>
      <c r="BH8" s="74">
        <v>0</v>
      </c>
      <c r="BI8" s="74">
        <v>0</v>
      </c>
      <c r="BJ8" s="74">
        <v>28.145</v>
      </c>
      <c r="BK8" s="74">
        <v>218.56300000000002</v>
      </c>
      <c r="BL8" s="74">
        <v>25</v>
      </c>
      <c r="BM8" s="74">
        <v>1598.0252420000006</v>
      </c>
      <c r="BN8" s="71">
        <v>156.73676442999749</v>
      </c>
      <c r="BP8" s="76"/>
    </row>
    <row r="9" spans="1:68" ht="15" customHeight="1">
      <c r="A9" s="142" t="s">
        <v>136</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row>
    <row r="10" spans="1:68" ht="31.5" customHeight="1">
      <c r="A10" s="142" t="s">
        <v>1</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row>
    <row r="11" spans="1:68" ht="18" customHeight="1">
      <c r="A11" s="78"/>
      <c r="B11" s="78"/>
    </row>
    <row r="12" spans="1:68">
      <c r="B12" s="79" t="s">
        <v>134</v>
      </c>
      <c r="G12" s="80"/>
      <c r="AX12" s="80"/>
      <c r="AY12" s="80"/>
      <c r="AZ12" s="80"/>
      <c r="BA12" s="80"/>
      <c r="BB12" s="80"/>
      <c r="BC12" s="80"/>
      <c r="BD12" s="80"/>
      <c r="BE12" s="80"/>
      <c r="BF12" s="80"/>
      <c r="BG12" s="80"/>
      <c r="BH12" s="80"/>
      <c r="BI12" s="80"/>
      <c r="BJ12" s="80"/>
      <c r="BK12" s="80"/>
      <c r="BL12" s="80"/>
    </row>
    <row r="13" spans="1:68" ht="15" customHeight="1">
      <c r="A13" s="140" t="s">
        <v>2</v>
      </c>
      <c r="B13" s="140" t="s">
        <v>110</v>
      </c>
      <c r="C13" s="140" t="s">
        <v>121</v>
      </c>
      <c r="D13" s="140"/>
      <c r="E13" s="140"/>
      <c r="F13" s="140"/>
      <c r="G13" s="140"/>
      <c r="H13" s="140" t="s">
        <v>122</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t="s">
        <v>123</v>
      </c>
    </row>
    <row r="14" spans="1:68" ht="66" customHeight="1">
      <c r="A14" s="140"/>
      <c r="B14" s="140"/>
      <c r="C14" s="140" t="s">
        <v>135</v>
      </c>
      <c r="D14" s="140" t="s">
        <v>22</v>
      </c>
      <c r="E14" s="140"/>
      <c r="F14" s="140"/>
      <c r="G14" s="140"/>
      <c r="H14" s="140" t="s">
        <v>4</v>
      </c>
      <c r="I14" s="140" t="s">
        <v>5</v>
      </c>
      <c r="J14" s="140" t="s">
        <v>6</v>
      </c>
      <c r="K14" s="140" t="s">
        <v>27</v>
      </c>
      <c r="L14" s="140" t="s">
        <v>124</v>
      </c>
      <c r="M14" s="140" t="s">
        <v>22</v>
      </c>
      <c r="N14" s="140"/>
      <c r="O14" s="140"/>
      <c r="P14" s="140"/>
      <c r="Q14" s="140"/>
      <c r="R14" s="140"/>
      <c r="S14" s="140"/>
      <c r="T14" s="140" t="s">
        <v>7</v>
      </c>
      <c r="U14" s="140" t="s">
        <v>28</v>
      </c>
      <c r="V14" s="140" t="s">
        <v>29</v>
      </c>
      <c r="W14" s="140" t="s">
        <v>22</v>
      </c>
      <c r="X14" s="140"/>
      <c r="Y14" s="141" t="s">
        <v>40</v>
      </c>
      <c r="Z14" s="140" t="s">
        <v>45</v>
      </c>
      <c r="AA14" s="140" t="s">
        <v>22</v>
      </c>
      <c r="AB14" s="140"/>
      <c r="AC14" s="140" t="s">
        <v>8</v>
      </c>
      <c r="AD14" s="140" t="s">
        <v>125</v>
      </c>
      <c r="AE14" s="140" t="s">
        <v>24</v>
      </c>
      <c r="AF14" s="140" t="s">
        <v>13</v>
      </c>
      <c r="AG14" s="140" t="s">
        <v>22</v>
      </c>
      <c r="AH14" s="140"/>
      <c r="AI14" s="140"/>
      <c r="AJ14" s="140"/>
      <c r="AK14" s="140"/>
      <c r="AL14" s="140"/>
      <c r="AM14" s="140"/>
      <c r="AN14" s="140"/>
      <c r="AO14" s="140" t="s">
        <v>14</v>
      </c>
      <c r="AP14" s="140" t="s">
        <v>22</v>
      </c>
      <c r="AQ14" s="140"/>
      <c r="AR14" s="140"/>
      <c r="AS14" s="140"/>
      <c r="AT14" s="140"/>
      <c r="AU14" s="140"/>
      <c r="AV14" s="140"/>
      <c r="AW14" s="140"/>
      <c r="AX14" s="140" t="s">
        <v>16</v>
      </c>
      <c r="AY14" s="140" t="s">
        <v>18</v>
      </c>
      <c r="AZ14" s="140" t="s">
        <v>19</v>
      </c>
      <c r="BA14" s="140" t="s">
        <v>20</v>
      </c>
      <c r="BB14" s="140" t="s">
        <v>21</v>
      </c>
      <c r="BC14" s="140" t="s">
        <v>126</v>
      </c>
      <c r="BD14" s="139" t="s">
        <v>41</v>
      </c>
      <c r="BE14" s="139" t="s">
        <v>42</v>
      </c>
      <c r="BF14" s="139" t="s">
        <v>51</v>
      </c>
      <c r="BG14" s="139" t="s">
        <v>52</v>
      </c>
      <c r="BH14" s="139" t="s">
        <v>127</v>
      </c>
      <c r="BI14" s="139" t="s">
        <v>53</v>
      </c>
      <c r="BJ14" s="141" t="s">
        <v>49</v>
      </c>
      <c r="BK14" s="141" t="s">
        <v>54</v>
      </c>
      <c r="BL14" s="141" t="s">
        <v>47</v>
      </c>
      <c r="BM14" s="140" t="s">
        <v>25</v>
      </c>
      <c r="BN14" s="140"/>
    </row>
    <row r="15" spans="1:68" ht="36" customHeight="1">
      <c r="A15" s="140"/>
      <c r="B15" s="140"/>
      <c r="C15" s="140"/>
      <c r="D15" s="70" t="s">
        <v>10</v>
      </c>
      <c r="E15" s="70" t="s">
        <v>11</v>
      </c>
      <c r="F15" s="70" t="s">
        <v>12</v>
      </c>
      <c r="G15" s="70" t="s">
        <v>15</v>
      </c>
      <c r="H15" s="140"/>
      <c r="I15" s="140"/>
      <c r="J15" s="140"/>
      <c r="K15" s="140"/>
      <c r="L15" s="140"/>
      <c r="M15" s="70" t="s">
        <v>128</v>
      </c>
      <c r="N15" s="70" t="s">
        <v>129</v>
      </c>
      <c r="O15" s="70" t="s">
        <v>130</v>
      </c>
      <c r="P15" s="70" t="s">
        <v>131</v>
      </c>
      <c r="Q15" s="70" t="s">
        <v>39</v>
      </c>
      <c r="R15" s="70" t="s">
        <v>132</v>
      </c>
      <c r="S15" s="70" t="s">
        <v>133</v>
      </c>
      <c r="T15" s="140"/>
      <c r="U15" s="140"/>
      <c r="V15" s="140"/>
      <c r="W15" s="70" t="s">
        <v>44</v>
      </c>
      <c r="X15" s="70" t="s">
        <v>30</v>
      </c>
      <c r="Y15" s="140"/>
      <c r="Z15" s="140"/>
      <c r="AA15" s="70" t="s">
        <v>43</v>
      </c>
      <c r="AB15" s="70" t="s">
        <v>46</v>
      </c>
      <c r="AC15" s="140"/>
      <c r="AD15" s="140"/>
      <c r="AE15" s="140"/>
      <c r="AF15" s="140"/>
      <c r="AG15" s="70" t="s">
        <v>23</v>
      </c>
      <c r="AH15" s="70" t="s">
        <v>31</v>
      </c>
      <c r="AI15" s="70" t="s">
        <v>32</v>
      </c>
      <c r="AJ15" s="70" t="s">
        <v>33</v>
      </c>
      <c r="AK15" s="70" t="s">
        <v>34</v>
      </c>
      <c r="AL15" s="70" t="s">
        <v>35</v>
      </c>
      <c r="AM15" s="70" t="s">
        <v>36</v>
      </c>
      <c r="AN15" s="70" t="s">
        <v>37</v>
      </c>
      <c r="AO15" s="140"/>
      <c r="AP15" s="70" t="s">
        <v>23</v>
      </c>
      <c r="AQ15" s="70" t="s">
        <v>31</v>
      </c>
      <c r="AR15" s="70" t="s">
        <v>32</v>
      </c>
      <c r="AS15" s="70" t="s">
        <v>33</v>
      </c>
      <c r="AT15" s="70" t="s">
        <v>34</v>
      </c>
      <c r="AU15" s="70" t="s">
        <v>35</v>
      </c>
      <c r="AV15" s="70" t="s">
        <v>36</v>
      </c>
      <c r="AW15" s="70" t="s">
        <v>37</v>
      </c>
      <c r="AX15" s="140"/>
      <c r="AY15" s="140"/>
      <c r="AZ15" s="140"/>
      <c r="BA15" s="140"/>
      <c r="BB15" s="140"/>
      <c r="BC15" s="140"/>
      <c r="BD15" s="139"/>
      <c r="BE15" s="139"/>
      <c r="BF15" s="139"/>
      <c r="BG15" s="139"/>
      <c r="BH15" s="139"/>
      <c r="BI15" s="139"/>
      <c r="BJ15" s="140"/>
      <c r="BK15" s="140"/>
      <c r="BL15" s="140"/>
      <c r="BM15" s="140"/>
      <c r="BN15" s="140"/>
    </row>
    <row r="16" spans="1:68" s="75" customFormat="1" ht="29.25" customHeight="1" outlineLevel="1">
      <c r="A16" s="72">
        <v>1</v>
      </c>
      <c r="B16" s="73" t="s">
        <v>111</v>
      </c>
      <c r="C16" s="74">
        <v>5913.1850064299988</v>
      </c>
      <c r="D16" s="74">
        <v>5144.4400064299998</v>
      </c>
      <c r="E16" s="74">
        <v>256.24900000000002</v>
      </c>
      <c r="F16" s="74">
        <v>256.24799999999999</v>
      </c>
      <c r="G16" s="74">
        <v>256.24799999999999</v>
      </c>
      <c r="H16" s="74">
        <v>5027.7057899499978</v>
      </c>
      <c r="I16" s="74">
        <v>0</v>
      </c>
      <c r="J16" s="74">
        <v>0</v>
      </c>
      <c r="K16" s="74">
        <v>0</v>
      </c>
      <c r="L16" s="74">
        <v>1307.0550000000001</v>
      </c>
      <c r="M16" s="74">
        <v>0</v>
      </c>
      <c r="N16" s="74">
        <v>378.2</v>
      </c>
      <c r="O16" s="74">
        <v>928.85500000000002</v>
      </c>
      <c r="P16" s="74">
        <v>0</v>
      </c>
      <c r="Q16" s="74">
        <v>0</v>
      </c>
      <c r="R16" s="74">
        <v>0</v>
      </c>
      <c r="S16" s="74">
        <v>0</v>
      </c>
      <c r="T16" s="74">
        <v>0</v>
      </c>
      <c r="U16" s="74">
        <v>0</v>
      </c>
      <c r="V16" s="74">
        <v>0</v>
      </c>
      <c r="W16" s="74">
        <v>0</v>
      </c>
      <c r="X16" s="74">
        <v>0</v>
      </c>
      <c r="Y16" s="74">
        <v>222.00719900000001</v>
      </c>
      <c r="Z16" s="74">
        <v>0</v>
      </c>
      <c r="AA16" s="74">
        <v>0</v>
      </c>
      <c r="AB16" s="74">
        <v>0</v>
      </c>
      <c r="AC16" s="74">
        <v>0</v>
      </c>
      <c r="AD16" s="74">
        <v>0</v>
      </c>
      <c r="AE16" s="74">
        <v>0</v>
      </c>
      <c r="AF16" s="74">
        <v>0</v>
      </c>
      <c r="AG16" s="74">
        <v>0</v>
      </c>
      <c r="AH16" s="74">
        <v>0</v>
      </c>
      <c r="AI16" s="74">
        <v>0</v>
      </c>
      <c r="AJ16" s="74">
        <v>0</v>
      </c>
      <c r="AK16" s="74">
        <v>0</v>
      </c>
      <c r="AL16" s="74">
        <v>0</v>
      </c>
      <c r="AM16" s="74">
        <v>0</v>
      </c>
      <c r="AN16" s="74">
        <v>0</v>
      </c>
      <c r="AO16" s="74">
        <v>194</v>
      </c>
      <c r="AP16" s="74">
        <v>0</v>
      </c>
      <c r="AQ16" s="74">
        <v>0</v>
      </c>
      <c r="AR16" s="74">
        <v>0</v>
      </c>
      <c r="AS16" s="74">
        <v>0</v>
      </c>
      <c r="AT16" s="74">
        <v>0</v>
      </c>
      <c r="AU16" s="74">
        <v>0</v>
      </c>
      <c r="AV16" s="74">
        <v>0</v>
      </c>
      <c r="AW16" s="74">
        <v>194</v>
      </c>
      <c r="AX16" s="74">
        <v>0</v>
      </c>
      <c r="AY16" s="74">
        <v>0</v>
      </c>
      <c r="AZ16" s="74">
        <v>0</v>
      </c>
      <c r="BA16" s="74">
        <v>0</v>
      </c>
      <c r="BB16" s="74">
        <v>0</v>
      </c>
      <c r="BC16" s="74">
        <v>1371.61</v>
      </c>
      <c r="BD16" s="74">
        <v>761.07324395000001</v>
      </c>
      <c r="BE16" s="74">
        <v>0</v>
      </c>
      <c r="BF16" s="74">
        <v>0</v>
      </c>
      <c r="BG16" s="74">
        <v>0</v>
      </c>
      <c r="BH16" s="74">
        <v>0</v>
      </c>
      <c r="BI16" s="74">
        <v>0</v>
      </c>
      <c r="BJ16" s="74">
        <v>26.387799999999999</v>
      </c>
      <c r="BK16" s="74">
        <v>122.39601300000001</v>
      </c>
      <c r="BL16" s="74">
        <v>16.7989</v>
      </c>
      <c r="BM16" s="74">
        <v>1006.3776339999988</v>
      </c>
      <c r="BN16" s="71">
        <v>885.47921648000101</v>
      </c>
      <c r="BP16" s="76"/>
    </row>
  </sheetData>
  <mergeCells count="90">
    <mergeCell ref="BI14:BI15"/>
    <mergeCell ref="BJ14:BJ15"/>
    <mergeCell ref="BK14:BK15"/>
    <mergeCell ref="BL14:BL15"/>
    <mergeCell ref="BM14:BM15"/>
    <mergeCell ref="BN13:BN15"/>
    <mergeCell ref="C14:C15"/>
    <mergeCell ref="D14:G14"/>
    <mergeCell ref="H14:H15"/>
    <mergeCell ref="I14:I15"/>
    <mergeCell ref="J14:J15"/>
    <mergeCell ref="K14:K15"/>
    <mergeCell ref="L14:L15"/>
    <mergeCell ref="M14:S14"/>
    <mergeCell ref="T14:T15"/>
    <mergeCell ref="U14:U15"/>
    <mergeCell ref="V14:V15"/>
    <mergeCell ref="W14:X14"/>
    <mergeCell ref="Y14:Y15"/>
    <mergeCell ref="Z14:Z15"/>
    <mergeCell ref="AA14:AB14"/>
    <mergeCell ref="BM6:BM7"/>
    <mergeCell ref="A9:BM9"/>
    <mergeCell ref="A10:BM10"/>
    <mergeCell ref="A13:A15"/>
    <mergeCell ref="B13:B15"/>
    <mergeCell ref="C13:G13"/>
    <mergeCell ref="H13:BM13"/>
    <mergeCell ref="AC14:AC15"/>
    <mergeCell ref="AD14:AD15"/>
    <mergeCell ref="AE14:AE15"/>
    <mergeCell ref="AF14:AF15"/>
    <mergeCell ref="AG14:AN14"/>
    <mergeCell ref="AO14:AO15"/>
    <mergeCell ref="AP14:AW14"/>
    <mergeCell ref="AX14:AX15"/>
    <mergeCell ref="AY14:AY15"/>
    <mergeCell ref="BI6:BI7"/>
    <mergeCell ref="BJ6:BJ7"/>
    <mergeCell ref="BK6:BK7"/>
    <mergeCell ref="BL6:BL7"/>
    <mergeCell ref="BH6:BH7"/>
    <mergeCell ref="A1:BM1"/>
    <mergeCell ref="A2:BM2"/>
    <mergeCell ref="H5:BM5"/>
    <mergeCell ref="BN5:BN7"/>
    <mergeCell ref="M6:S6"/>
    <mergeCell ref="T6:T7"/>
    <mergeCell ref="U6:U7"/>
    <mergeCell ref="W6:X6"/>
    <mergeCell ref="Z6:Z7"/>
    <mergeCell ref="AA6:AB6"/>
    <mergeCell ref="AC6:AC7"/>
    <mergeCell ref="AD6:AD7"/>
    <mergeCell ref="AE6:AE7"/>
    <mergeCell ref="AF6:AF7"/>
    <mergeCell ref="AG6:AN6"/>
    <mergeCell ref="AO6:AO7"/>
    <mergeCell ref="A5:A7"/>
    <mergeCell ref="B5:B7"/>
    <mergeCell ref="C5:G5"/>
    <mergeCell ref="C6:C7"/>
    <mergeCell ref="D6:G6"/>
    <mergeCell ref="H6:H7"/>
    <mergeCell ref="I6:I7"/>
    <mergeCell ref="J6:J7"/>
    <mergeCell ref="K6:K7"/>
    <mergeCell ref="L6:L7"/>
    <mergeCell ref="V6:V7"/>
    <mergeCell ref="Y6:Y7"/>
    <mergeCell ref="AZ6:AZ7"/>
    <mergeCell ref="AY6:AY7"/>
    <mergeCell ref="BG6:BG7"/>
    <mergeCell ref="BA6:BA7"/>
    <mergeCell ref="BB6:BB7"/>
    <mergeCell ref="BC6:BC7"/>
    <mergeCell ref="BD6:BD7"/>
    <mergeCell ref="BE6:BE7"/>
    <mergeCell ref="BF6:BF7"/>
    <mergeCell ref="AX6:AX7"/>
    <mergeCell ref="AP6:AW6"/>
    <mergeCell ref="BE14:BE15"/>
    <mergeCell ref="BF14:BF15"/>
    <mergeCell ref="BG14:BG15"/>
    <mergeCell ref="BH14:BH15"/>
    <mergeCell ref="AZ14:AZ15"/>
    <mergeCell ref="BA14:BA15"/>
    <mergeCell ref="BB14:BB15"/>
    <mergeCell ref="BC14:BC15"/>
    <mergeCell ref="BD14:BD15"/>
  </mergeCells>
  <printOptions horizontalCentered="1"/>
  <pageMargins left="0" right="0" top="0" bottom="0" header="0.31496062992125984" footer="0.31496062992125984"/>
  <pageSetup paperSize="9" scale="18" fitToHeight="2" orientation="landscape" r:id="rId1"/>
  <rowBreaks count="1" manualBreakCount="1">
    <brk id="9" max="44" man="1"/>
  </rowBreaks>
</worksheet>
</file>

<file path=xl/worksheets/sheet3.xml><?xml version="1.0" encoding="utf-8"?>
<worksheet xmlns="http://schemas.openxmlformats.org/spreadsheetml/2006/main" xmlns:r="http://schemas.openxmlformats.org/officeDocument/2006/relationships">
  <dimension ref="A1:P47"/>
  <sheetViews>
    <sheetView zoomScale="55" zoomScaleNormal="55" zoomScaleSheetLayoutView="70" workbookViewId="0">
      <pane xSplit="2" ySplit="7" topLeftCell="C41" activePane="bottomRight" state="frozen"/>
      <selection pane="topRight" activeCell="C1" sqref="C1"/>
      <selection pane="bottomLeft" activeCell="A8" sqref="A8"/>
      <selection pane="bottomRight" activeCell="E22" sqref="E22"/>
    </sheetView>
  </sheetViews>
  <sheetFormatPr defaultRowHeight="15"/>
  <cols>
    <col min="1" max="1" width="7.42578125" style="31" customWidth="1"/>
    <col min="2" max="2" width="46.42578125" style="32" customWidth="1"/>
    <col min="3" max="3" width="16.7109375" style="32" customWidth="1"/>
    <col min="4" max="4" width="23.5703125" style="65" customWidth="1"/>
    <col min="5" max="5" width="48.140625" style="67" customWidth="1"/>
    <col min="6" max="6" width="18.85546875" style="34" customWidth="1"/>
    <col min="7" max="7" width="20" style="34" customWidth="1"/>
    <col min="8" max="8" width="18.7109375" style="11" customWidth="1"/>
    <col min="9" max="9" width="8.140625" style="31" customWidth="1"/>
    <col min="10" max="12" width="16.5703125" style="31" customWidth="1"/>
    <col min="13" max="13" width="6.42578125" style="31" customWidth="1"/>
    <col min="14" max="15" width="20.42578125" style="31" customWidth="1"/>
    <col min="16" max="16" width="20.42578125" style="11" customWidth="1"/>
    <col min="17" max="186" width="9.140625" style="11"/>
    <col min="187" max="187" width="6.85546875" style="11" customWidth="1"/>
    <col min="188" max="188" width="44.28515625" style="11" customWidth="1"/>
    <col min="189" max="189" width="16.7109375" style="11" customWidth="1"/>
    <col min="190" max="190" width="21" style="11" customWidth="1"/>
    <col min="191" max="191" width="43.5703125" style="11" customWidth="1"/>
    <col min="192" max="192" width="14.5703125" style="11" customWidth="1"/>
    <col min="193" max="193" width="15.140625" style="11" customWidth="1"/>
    <col min="194" max="194" width="12.7109375" style="11" customWidth="1"/>
    <col min="195" max="195" width="6.85546875" style="11" customWidth="1"/>
    <col min="196" max="197" width="5" style="11" customWidth="1"/>
    <col min="198" max="198" width="5.5703125" style="11" customWidth="1"/>
    <col min="199" max="200" width="5" style="11" customWidth="1"/>
    <col min="201" max="201" width="7.28515625" style="11" customWidth="1"/>
    <col min="202" max="202" width="13.85546875" style="11" customWidth="1"/>
    <col min="203" max="442" width="9.140625" style="11"/>
    <col min="443" max="443" width="6.85546875" style="11" customWidth="1"/>
    <col min="444" max="444" width="44.28515625" style="11" customWidth="1"/>
    <col min="445" max="445" width="16.7109375" style="11" customWidth="1"/>
    <col min="446" max="446" width="21" style="11" customWidth="1"/>
    <col min="447" max="447" width="43.5703125" style="11" customWidth="1"/>
    <col min="448" max="448" width="14.5703125" style="11" customWidth="1"/>
    <col min="449" max="449" width="15.140625" style="11" customWidth="1"/>
    <col min="450" max="450" width="12.7109375" style="11" customWidth="1"/>
    <col min="451" max="451" width="6.85546875" style="11" customWidth="1"/>
    <col min="452" max="453" width="5" style="11" customWidth="1"/>
    <col min="454" max="454" width="5.5703125" style="11" customWidth="1"/>
    <col min="455" max="456" width="5" style="11" customWidth="1"/>
    <col min="457" max="457" width="7.28515625" style="11" customWidth="1"/>
    <col min="458" max="458" width="13.85546875" style="11" customWidth="1"/>
    <col min="459" max="698" width="9.140625" style="11"/>
    <col min="699" max="699" width="6.85546875" style="11" customWidth="1"/>
    <col min="700" max="700" width="44.28515625" style="11" customWidth="1"/>
    <col min="701" max="701" width="16.7109375" style="11" customWidth="1"/>
    <col min="702" max="702" width="21" style="11" customWidth="1"/>
    <col min="703" max="703" width="43.5703125" style="11" customWidth="1"/>
    <col min="704" max="704" width="14.5703125" style="11" customWidth="1"/>
    <col min="705" max="705" width="15.140625" style="11" customWidth="1"/>
    <col min="706" max="706" width="12.7109375" style="11" customWidth="1"/>
    <col min="707" max="707" width="6.85546875" style="11" customWidth="1"/>
    <col min="708" max="709" width="5" style="11" customWidth="1"/>
    <col min="710" max="710" width="5.5703125" style="11" customWidth="1"/>
    <col min="711" max="712" width="5" style="11" customWidth="1"/>
    <col min="713" max="713" width="7.28515625" style="11" customWidth="1"/>
    <col min="714" max="714" width="13.85546875" style="11" customWidth="1"/>
    <col min="715" max="954" width="9.140625" style="11"/>
    <col min="955" max="955" width="6.85546875" style="11" customWidth="1"/>
    <col min="956" max="956" width="44.28515625" style="11" customWidth="1"/>
    <col min="957" max="957" width="16.7109375" style="11" customWidth="1"/>
    <col min="958" max="958" width="21" style="11" customWidth="1"/>
    <col min="959" max="959" width="43.5703125" style="11" customWidth="1"/>
    <col min="960" max="960" width="14.5703125" style="11" customWidth="1"/>
    <col min="961" max="961" width="15.140625" style="11" customWidth="1"/>
    <col min="962" max="962" width="12.7109375" style="11" customWidth="1"/>
    <col min="963" max="963" width="6.85546875" style="11" customWidth="1"/>
    <col min="964" max="965" width="5" style="11" customWidth="1"/>
    <col min="966" max="966" width="5.5703125" style="11" customWidth="1"/>
    <col min="967" max="968" width="5" style="11" customWidth="1"/>
    <col min="969" max="969" width="7.28515625" style="11" customWidth="1"/>
    <col min="970" max="970" width="13.85546875" style="11" customWidth="1"/>
    <col min="971" max="1210" width="9.140625" style="11"/>
    <col min="1211" max="1211" width="6.85546875" style="11" customWidth="1"/>
    <col min="1212" max="1212" width="44.28515625" style="11" customWidth="1"/>
    <col min="1213" max="1213" width="16.7109375" style="11" customWidth="1"/>
    <col min="1214" max="1214" width="21" style="11" customWidth="1"/>
    <col min="1215" max="1215" width="43.5703125" style="11" customWidth="1"/>
    <col min="1216" max="1216" width="14.5703125" style="11" customWidth="1"/>
    <col min="1217" max="1217" width="15.140625" style="11" customWidth="1"/>
    <col min="1218" max="1218" width="12.7109375" style="11" customWidth="1"/>
    <col min="1219" max="1219" width="6.85546875" style="11" customWidth="1"/>
    <col min="1220" max="1221" width="5" style="11" customWidth="1"/>
    <col min="1222" max="1222" width="5.5703125" style="11" customWidth="1"/>
    <col min="1223" max="1224" width="5" style="11" customWidth="1"/>
    <col min="1225" max="1225" width="7.28515625" style="11" customWidth="1"/>
    <col min="1226" max="1226" width="13.85546875" style="11" customWidth="1"/>
    <col min="1227" max="1466" width="9.140625" style="11"/>
    <col min="1467" max="1467" width="6.85546875" style="11" customWidth="1"/>
    <col min="1468" max="1468" width="44.28515625" style="11" customWidth="1"/>
    <col min="1469" max="1469" width="16.7109375" style="11" customWidth="1"/>
    <col min="1470" max="1470" width="21" style="11" customWidth="1"/>
    <col min="1471" max="1471" width="43.5703125" style="11" customWidth="1"/>
    <col min="1472" max="1472" width="14.5703125" style="11" customWidth="1"/>
    <col min="1473" max="1473" width="15.140625" style="11" customWidth="1"/>
    <col min="1474" max="1474" width="12.7109375" style="11" customWidth="1"/>
    <col min="1475" max="1475" width="6.85546875" style="11" customWidth="1"/>
    <col min="1476" max="1477" width="5" style="11" customWidth="1"/>
    <col min="1478" max="1478" width="5.5703125" style="11" customWidth="1"/>
    <col min="1479" max="1480" width="5" style="11" customWidth="1"/>
    <col min="1481" max="1481" width="7.28515625" style="11" customWidth="1"/>
    <col min="1482" max="1482" width="13.85546875" style="11" customWidth="1"/>
    <col min="1483" max="1722" width="9.140625" style="11"/>
    <col min="1723" max="1723" width="6.85546875" style="11" customWidth="1"/>
    <col min="1724" max="1724" width="44.28515625" style="11" customWidth="1"/>
    <col min="1725" max="1725" width="16.7109375" style="11" customWidth="1"/>
    <col min="1726" max="1726" width="21" style="11" customWidth="1"/>
    <col min="1727" max="1727" width="43.5703125" style="11" customWidth="1"/>
    <col min="1728" max="1728" width="14.5703125" style="11" customWidth="1"/>
    <col min="1729" max="1729" width="15.140625" style="11" customWidth="1"/>
    <col min="1730" max="1730" width="12.7109375" style="11" customWidth="1"/>
    <col min="1731" max="1731" width="6.85546875" style="11" customWidth="1"/>
    <col min="1732" max="1733" width="5" style="11" customWidth="1"/>
    <col min="1734" max="1734" width="5.5703125" style="11" customWidth="1"/>
    <col min="1735" max="1736" width="5" style="11" customWidth="1"/>
    <col min="1737" max="1737" width="7.28515625" style="11" customWidth="1"/>
    <col min="1738" max="1738" width="13.85546875" style="11" customWidth="1"/>
    <col min="1739" max="1978" width="9.140625" style="11"/>
    <col min="1979" max="1979" width="6.85546875" style="11" customWidth="1"/>
    <col min="1980" max="1980" width="44.28515625" style="11" customWidth="1"/>
    <col min="1981" max="1981" width="16.7109375" style="11" customWidth="1"/>
    <col min="1982" max="1982" width="21" style="11" customWidth="1"/>
    <col min="1983" max="1983" width="43.5703125" style="11" customWidth="1"/>
    <col min="1984" max="1984" width="14.5703125" style="11" customWidth="1"/>
    <col min="1985" max="1985" width="15.140625" style="11" customWidth="1"/>
    <col min="1986" max="1986" width="12.7109375" style="11" customWidth="1"/>
    <col min="1987" max="1987" width="6.85546875" style="11" customWidth="1"/>
    <col min="1988" max="1989" width="5" style="11" customWidth="1"/>
    <col min="1990" max="1990" width="5.5703125" style="11" customWidth="1"/>
    <col min="1991" max="1992" width="5" style="11" customWidth="1"/>
    <col min="1993" max="1993" width="7.28515625" style="11" customWidth="1"/>
    <col min="1994" max="1994" width="13.85546875" style="11" customWidth="1"/>
    <col min="1995" max="2234" width="9.140625" style="11"/>
    <col min="2235" max="2235" width="6.85546875" style="11" customWidth="1"/>
    <col min="2236" max="2236" width="44.28515625" style="11" customWidth="1"/>
    <col min="2237" max="2237" width="16.7109375" style="11" customWidth="1"/>
    <col min="2238" max="2238" width="21" style="11" customWidth="1"/>
    <col min="2239" max="2239" width="43.5703125" style="11" customWidth="1"/>
    <col min="2240" max="2240" width="14.5703125" style="11" customWidth="1"/>
    <col min="2241" max="2241" width="15.140625" style="11" customWidth="1"/>
    <col min="2242" max="2242" width="12.7109375" style="11" customWidth="1"/>
    <col min="2243" max="2243" width="6.85546875" style="11" customWidth="1"/>
    <col min="2244" max="2245" width="5" style="11" customWidth="1"/>
    <col min="2246" max="2246" width="5.5703125" style="11" customWidth="1"/>
    <col min="2247" max="2248" width="5" style="11" customWidth="1"/>
    <col min="2249" max="2249" width="7.28515625" style="11" customWidth="1"/>
    <col min="2250" max="2250" width="13.85546875" style="11" customWidth="1"/>
    <col min="2251" max="2490" width="9.140625" style="11"/>
    <col min="2491" max="2491" width="6.85546875" style="11" customWidth="1"/>
    <col min="2492" max="2492" width="44.28515625" style="11" customWidth="1"/>
    <col min="2493" max="2493" width="16.7109375" style="11" customWidth="1"/>
    <col min="2494" max="2494" width="21" style="11" customWidth="1"/>
    <col min="2495" max="2495" width="43.5703125" style="11" customWidth="1"/>
    <col min="2496" max="2496" width="14.5703125" style="11" customWidth="1"/>
    <col min="2497" max="2497" width="15.140625" style="11" customWidth="1"/>
    <col min="2498" max="2498" width="12.7109375" style="11" customWidth="1"/>
    <col min="2499" max="2499" width="6.85546875" style="11" customWidth="1"/>
    <col min="2500" max="2501" width="5" style="11" customWidth="1"/>
    <col min="2502" max="2502" width="5.5703125" style="11" customWidth="1"/>
    <col min="2503" max="2504" width="5" style="11" customWidth="1"/>
    <col min="2505" max="2505" width="7.28515625" style="11" customWidth="1"/>
    <col min="2506" max="2506" width="13.85546875" style="11" customWidth="1"/>
    <col min="2507" max="2746" width="9.140625" style="11"/>
    <col min="2747" max="2747" width="6.85546875" style="11" customWidth="1"/>
    <col min="2748" max="2748" width="44.28515625" style="11" customWidth="1"/>
    <col min="2749" max="2749" width="16.7109375" style="11" customWidth="1"/>
    <col min="2750" max="2750" width="21" style="11" customWidth="1"/>
    <col min="2751" max="2751" width="43.5703125" style="11" customWidth="1"/>
    <col min="2752" max="2752" width="14.5703125" style="11" customWidth="1"/>
    <col min="2753" max="2753" width="15.140625" style="11" customWidth="1"/>
    <col min="2754" max="2754" width="12.7109375" style="11" customWidth="1"/>
    <col min="2755" max="2755" width="6.85546875" style="11" customWidth="1"/>
    <col min="2756" max="2757" width="5" style="11" customWidth="1"/>
    <col min="2758" max="2758" width="5.5703125" style="11" customWidth="1"/>
    <col min="2759" max="2760" width="5" style="11" customWidth="1"/>
    <col min="2761" max="2761" width="7.28515625" style="11" customWidth="1"/>
    <col min="2762" max="2762" width="13.85546875" style="11" customWidth="1"/>
    <col min="2763" max="3002" width="9.140625" style="11"/>
    <col min="3003" max="3003" width="6.85546875" style="11" customWidth="1"/>
    <col min="3004" max="3004" width="44.28515625" style="11" customWidth="1"/>
    <col min="3005" max="3005" width="16.7109375" style="11" customWidth="1"/>
    <col min="3006" max="3006" width="21" style="11" customWidth="1"/>
    <col min="3007" max="3007" width="43.5703125" style="11" customWidth="1"/>
    <col min="3008" max="3008" width="14.5703125" style="11" customWidth="1"/>
    <col min="3009" max="3009" width="15.140625" style="11" customWidth="1"/>
    <col min="3010" max="3010" width="12.7109375" style="11" customWidth="1"/>
    <col min="3011" max="3011" width="6.85546875" style="11" customWidth="1"/>
    <col min="3012" max="3013" width="5" style="11" customWidth="1"/>
    <col min="3014" max="3014" width="5.5703125" style="11" customWidth="1"/>
    <col min="3015" max="3016" width="5" style="11" customWidth="1"/>
    <col min="3017" max="3017" width="7.28515625" style="11" customWidth="1"/>
    <col min="3018" max="3018" width="13.85546875" style="11" customWidth="1"/>
    <col min="3019" max="3258" width="9.140625" style="11"/>
    <col min="3259" max="3259" width="6.85546875" style="11" customWidth="1"/>
    <col min="3260" max="3260" width="44.28515625" style="11" customWidth="1"/>
    <col min="3261" max="3261" width="16.7109375" style="11" customWidth="1"/>
    <col min="3262" max="3262" width="21" style="11" customWidth="1"/>
    <col min="3263" max="3263" width="43.5703125" style="11" customWidth="1"/>
    <col min="3264" max="3264" width="14.5703125" style="11" customWidth="1"/>
    <col min="3265" max="3265" width="15.140625" style="11" customWidth="1"/>
    <col min="3266" max="3266" width="12.7109375" style="11" customWidth="1"/>
    <col min="3267" max="3267" width="6.85546875" style="11" customWidth="1"/>
    <col min="3268" max="3269" width="5" style="11" customWidth="1"/>
    <col min="3270" max="3270" width="5.5703125" style="11" customWidth="1"/>
    <col min="3271" max="3272" width="5" style="11" customWidth="1"/>
    <col min="3273" max="3273" width="7.28515625" style="11" customWidth="1"/>
    <col min="3274" max="3274" width="13.85546875" style="11" customWidth="1"/>
    <col min="3275" max="3514" width="9.140625" style="11"/>
    <col min="3515" max="3515" width="6.85546875" style="11" customWidth="1"/>
    <col min="3516" max="3516" width="44.28515625" style="11" customWidth="1"/>
    <col min="3517" max="3517" width="16.7109375" style="11" customWidth="1"/>
    <col min="3518" max="3518" width="21" style="11" customWidth="1"/>
    <col min="3519" max="3519" width="43.5703125" style="11" customWidth="1"/>
    <col min="3520" max="3520" width="14.5703125" style="11" customWidth="1"/>
    <col min="3521" max="3521" width="15.140625" style="11" customWidth="1"/>
    <col min="3522" max="3522" width="12.7109375" style="11" customWidth="1"/>
    <col min="3523" max="3523" width="6.85546875" style="11" customWidth="1"/>
    <col min="3524" max="3525" width="5" style="11" customWidth="1"/>
    <col min="3526" max="3526" width="5.5703125" style="11" customWidth="1"/>
    <col min="3527" max="3528" width="5" style="11" customWidth="1"/>
    <col min="3529" max="3529" width="7.28515625" style="11" customWidth="1"/>
    <col min="3530" max="3530" width="13.85546875" style="11" customWidth="1"/>
    <col min="3531" max="3770" width="9.140625" style="11"/>
    <col min="3771" max="3771" width="6.85546875" style="11" customWidth="1"/>
    <col min="3772" max="3772" width="44.28515625" style="11" customWidth="1"/>
    <col min="3773" max="3773" width="16.7109375" style="11" customWidth="1"/>
    <col min="3774" max="3774" width="21" style="11" customWidth="1"/>
    <col min="3775" max="3775" width="43.5703125" style="11" customWidth="1"/>
    <col min="3776" max="3776" width="14.5703125" style="11" customWidth="1"/>
    <col min="3777" max="3777" width="15.140625" style="11" customWidth="1"/>
    <col min="3778" max="3778" width="12.7109375" style="11" customWidth="1"/>
    <col min="3779" max="3779" width="6.85546875" style="11" customWidth="1"/>
    <col min="3780" max="3781" width="5" style="11" customWidth="1"/>
    <col min="3782" max="3782" width="5.5703125" style="11" customWidth="1"/>
    <col min="3783" max="3784" width="5" style="11" customWidth="1"/>
    <col min="3785" max="3785" width="7.28515625" style="11" customWidth="1"/>
    <col min="3786" max="3786" width="13.85546875" style="11" customWidth="1"/>
    <col min="3787" max="4026" width="9.140625" style="11"/>
    <col min="4027" max="4027" width="6.85546875" style="11" customWidth="1"/>
    <col min="4028" max="4028" width="44.28515625" style="11" customWidth="1"/>
    <col min="4029" max="4029" width="16.7109375" style="11" customWidth="1"/>
    <col min="4030" max="4030" width="21" style="11" customWidth="1"/>
    <col min="4031" max="4031" width="43.5703125" style="11" customWidth="1"/>
    <col min="4032" max="4032" width="14.5703125" style="11" customWidth="1"/>
    <col min="4033" max="4033" width="15.140625" style="11" customWidth="1"/>
    <col min="4034" max="4034" width="12.7109375" style="11" customWidth="1"/>
    <col min="4035" max="4035" width="6.85546875" style="11" customWidth="1"/>
    <col min="4036" max="4037" width="5" style="11" customWidth="1"/>
    <col min="4038" max="4038" width="5.5703125" style="11" customWidth="1"/>
    <col min="4039" max="4040" width="5" style="11" customWidth="1"/>
    <col min="4041" max="4041" width="7.28515625" style="11" customWidth="1"/>
    <col min="4042" max="4042" width="13.85546875" style="11" customWidth="1"/>
    <col min="4043" max="4282" width="9.140625" style="11"/>
    <col min="4283" max="4283" width="6.85546875" style="11" customWidth="1"/>
    <col min="4284" max="4284" width="44.28515625" style="11" customWidth="1"/>
    <col min="4285" max="4285" width="16.7109375" style="11" customWidth="1"/>
    <col min="4286" max="4286" width="21" style="11" customWidth="1"/>
    <col min="4287" max="4287" width="43.5703125" style="11" customWidth="1"/>
    <col min="4288" max="4288" width="14.5703125" style="11" customWidth="1"/>
    <col min="4289" max="4289" width="15.140625" style="11" customWidth="1"/>
    <col min="4290" max="4290" width="12.7109375" style="11" customWidth="1"/>
    <col min="4291" max="4291" width="6.85546875" style="11" customWidth="1"/>
    <col min="4292" max="4293" width="5" style="11" customWidth="1"/>
    <col min="4294" max="4294" width="5.5703125" style="11" customWidth="1"/>
    <col min="4295" max="4296" width="5" style="11" customWidth="1"/>
    <col min="4297" max="4297" width="7.28515625" style="11" customWidth="1"/>
    <col min="4298" max="4298" width="13.85546875" style="11" customWidth="1"/>
    <col min="4299" max="4538" width="9.140625" style="11"/>
    <col min="4539" max="4539" width="6.85546875" style="11" customWidth="1"/>
    <col min="4540" max="4540" width="44.28515625" style="11" customWidth="1"/>
    <col min="4541" max="4541" width="16.7109375" style="11" customWidth="1"/>
    <col min="4542" max="4542" width="21" style="11" customWidth="1"/>
    <col min="4543" max="4543" width="43.5703125" style="11" customWidth="1"/>
    <col min="4544" max="4544" width="14.5703125" style="11" customWidth="1"/>
    <col min="4545" max="4545" width="15.140625" style="11" customWidth="1"/>
    <col min="4546" max="4546" width="12.7109375" style="11" customWidth="1"/>
    <col min="4547" max="4547" width="6.85546875" style="11" customWidth="1"/>
    <col min="4548" max="4549" width="5" style="11" customWidth="1"/>
    <col min="4550" max="4550" width="5.5703125" style="11" customWidth="1"/>
    <col min="4551" max="4552" width="5" style="11" customWidth="1"/>
    <col min="4553" max="4553" width="7.28515625" style="11" customWidth="1"/>
    <col min="4554" max="4554" width="13.85546875" style="11" customWidth="1"/>
    <col min="4555" max="4794" width="9.140625" style="11"/>
    <col min="4795" max="4795" width="6.85546875" style="11" customWidth="1"/>
    <col min="4796" max="4796" width="44.28515625" style="11" customWidth="1"/>
    <col min="4797" max="4797" width="16.7109375" style="11" customWidth="1"/>
    <col min="4798" max="4798" width="21" style="11" customWidth="1"/>
    <col min="4799" max="4799" width="43.5703125" style="11" customWidth="1"/>
    <col min="4800" max="4800" width="14.5703125" style="11" customWidth="1"/>
    <col min="4801" max="4801" width="15.140625" style="11" customWidth="1"/>
    <col min="4802" max="4802" width="12.7109375" style="11" customWidth="1"/>
    <col min="4803" max="4803" width="6.85546875" style="11" customWidth="1"/>
    <col min="4804" max="4805" width="5" style="11" customWidth="1"/>
    <col min="4806" max="4806" width="5.5703125" style="11" customWidth="1"/>
    <col min="4807" max="4808" width="5" style="11" customWidth="1"/>
    <col min="4809" max="4809" width="7.28515625" style="11" customWidth="1"/>
    <col min="4810" max="4810" width="13.85546875" style="11" customWidth="1"/>
    <col min="4811" max="5050" width="9.140625" style="11"/>
    <col min="5051" max="5051" width="6.85546875" style="11" customWidth="1"/>
    <col min="5052" max="5052" width="44.28515625" style="11" customWidth="1"/>
    <col min="5053" max="5053" width="16.7109375" style="11" customWidth="1"/>
    <col min="5054" max="5054" width="21" style="11" customWidth="1"/>
    <col min="5055" max="5055" width="43.5703125" style="11" customWidth="1"/>
    <col min="5056" max="5056" width="14.5703125" style="11" customWidth="1"/>
    <col min="5057" max="5057" width="15.140625" style="11" customWidth="1"/>
    <col min="5058" max="5058" width="12.7109375" style="11" customWidth="1"/>
    <col min="5059" max="5059" width="6.85546875" style="11" customWidth="1"/>
    <col min="5060" max="5061" width="5" style="11" customWidth="1"/>
    <col min="5062" max="5062" width="5.5703125" style="11" customWidth="1"/>
    <col min="5063" max="5064" width="5" style="11" customWidth="1"/>
    <col min="5065" max="5065" width="7.28515625" style="11" customWidth="1"/>
    <col min="5066" max="5066" width="13.85546875" style="11" customWidth="1"/>
    <col min="5067" max="5306" width="9.140625" style="11"/>
    <col min="5307" max="5307" width="6.85546875" style="11" customWidth="1"/>
    <col min="5308" max="5308" width="44.28515625" style="11" customWidth="1"/>
    <col min="5309" max="5309" width="16.7109375" style="11" customWidth="1"/>
    <col min="5310" max="5310" width="21" style="11" customWidth="1"/>
    <col min="5311" max="5311" width="43.5703125" style="11" customWidth="1"/>
    <col min="5312" max="5312" width="14.5703125" style="11" customWidth="1"/>
    <col min="5313" max="5313" width="15.140625" style="11" customWidth="1"/>
    <col min="5314" max="5314" width="12.7109375" style="11" customWidth="1"/>
    <col min="5315" max="5315" width="6.85546875" style="11" customWidth="1"/>
    <col min="5316" max="5317" width="5" style="11" customWidth="1"/>
    <col min="5318" max="5318" width="5.5703125" style="11" customWidth="1"/>
    <col min="5319" max="5320" width="5" style="11" customWidth="1"/>
    <col min="5321" max="5321" width="7.28515625" style="11" customWidth="1"/>
    <col min="5322" max="5322" width="13.85546875" style="11" customWidth="1"/>
    <col min="5323" max="5562" width="9.140625" style="11"/>
    <col min="5563" max="5563" width="6.85546875" style="11" customWidth="1"/>
    <col min="5564" max="5564" width="44.28515625" style="11" customWidth="1"/>
    <col min="5565" max="5565" width="16.7109375" style="11" customWidth="1"/>
    <col min="5566" max="5566" width="21" style="11" customWidth="1"/>
    <col min="5567" max="5567" width="43.5703125" style="11" customWidth="1"/>
    <col min="5568" max="5568" width="14.5703125" style="11" customWidth="1"/>
    <col min="5569" max="5569" width="15.140625" style="11" customWidth="1"/>
    <col min="5570" max="5570" width="12.7109375" style="11" customWidth="1"/>
    <col min="5571" max="5571" width="6.85546875" style="11" customWidth="1"/>
    <col min="5572" max="5573" width="5" style="11" customWidth="1"/>
    <col min="5574" max="5574" width="5.5703125" style="11" customWidth="1"/>
    <col min="5575" max="5576" width="5" style="11" customWidth="1"/>
    <col min="5577" max="5577" width="7.28515625" style="11" customWidth="1"/>
    <col min="5578" max="5578" width="13.85546875" style="11" customWidth="1"/>
    <col min="5579" max="5818" width="9.140625" style="11"/>
    <col min="5819" max="5819" width="6.85546875" style="11" customWidth="1"/>
    <col min="5820" max="5820" width="44.28515625" style="11" customWidth="1"/>
    <col min="5821" max="5821" width="16.7109375" style="11" customWidth="1"/>
    <col min="5822" max="5822" width="21" style="11" customWidth="1"/>
    <col min="5823" max="5823" width="43.5703125" style="11" customWidth="1"/>
    <col min="5824" max="5824" width="14.5703125" style="11" customWidth="1"/>
    <col min="5825" max="5825" width="15.140625" style="11" customWidth="1"/>
    <col min="5826" max="5826" width="12.7109375" style="11" customWidth="1"/>
    <col min="5827" max="5827" width="6.85546875" style="11" customWidth="1"/>
    <col min="5828" max="5829" width="5" style="11" customWidth="1"/>
    <col min="5830" max="5830" width="5.5703125" style="11" customWidth="1"/>
    <col min="5831" max="5832" width="5" style="11" customWidth="1"/>
    <col min="5833" max="5833" width="7.28515625" style="11" customWidth="1"/>
    <col min="5834" max="5834" width="13.85546875" style="11" customWidth="1"/>
    <col min="5835" max="6074" width="9.140625" style="11"/>
    <col min="6075" max="6075" width="6.85546875" style="11" customWidth="1"/>
    <col min="6076" max="6076" width="44.28515625" style="11" customWidth="1"/>
    <col min="6077" max="6077" width="16.7109375" style="11" customWidth="1"/>
    <col min="6078" max="6078" width="21" style="11" customWidth="1"/>
    <col min="6079" max="6079" width="43.5703125" style="11" customWidth="1"/>
    <col min="6080" max="6080" width="14.5703125" style="11" customWidth="1"/>
    <col min="6081" max="6081" width="15.140625" style="11" customWidth="1"/>
    <col min="6082" max="6082" width="12.7109375" style="11" customWidth="1"/>
    <col min="6083" max="6083" width="6.85546875" style="11" customWidth="1"/>
    <col min="6084" max="6085" width="5" style="11" customWidth="1"/>
    <col min="6086" max="6086" width="5.5703125" style="11" customWidth="1"/>
    <col min="6087" max="6088" width="5" style="11" customWidth="1"/>
    <col min="6089" max="6089" width="7.28515625" style="11" customWidth="1"/>
    <col min="6090" max="6090" width="13.85546875" style="11" customWidth="1"/>
    <col min="6091" max="6330" width="9.140625" style="11"/>
    <col min="6331" max="6331" width="6.85546875" style="11" customWidth="1"/>
    <col min="6332" max="6332" width="44.28515625" style="11" customWidth="1"/>
    <col min="6333" max="6333" width="16.7109375" style="11" customWidth="1"/>
    <col min="6334" max="6334" width="21" style="11" customWidth="1"/>
    <col min="6335" max="6335" width="43.5703125" style="11" customWidth="1"/>
    <col min="6336" max="6336" width="14.5703125" style="11" customWidth="1"/>
    <col min="6337" max="6337" width="15.140625" style="11" customWidth="1"/>
    <col min="6338" max="6338" width="12.7109375" style="11" customWidth="1"/>
    <col min="6339" max="6339" width="6.85546875" style="11" customWidth="1"/>
    <col min="6340" max="6341" width="5" style="11" customWidth="1"/>
    <col min="6342" max="6342" width="5.5703125" style="11" customWidth="1"/>
    <col min="6343" max="6344" width="5" style="11" customWidth="1"/>
    <col min="6345" max="6345" width="7.28515625" style="11" customWidth="1"/>
    <col min="6346" max="6346" width="13.85546875" style="11" customWidth="1"/>
    <col min="6347" max="6586" width="9.140625" style="11"/>
    <col min="6587" max="6587" width="6.85546875" style="11" customWidth="1"/>
    <col min="6588" max="6588" width="44.28515625" style="11" customWidth="1"/>
    <col min="6589" max="6589" width="16.7109375" style="11" customWidth="1"/>
    <col min="6590" max="6590" width="21" style="11" customWidth="1"/>
    <col min="6591" max="6591" width="43.5703125" style="11" customWidth="1"/>
    <col min="6592" max="6592" width="14.5703125" style="11" customWidth="1"/>
    <col min="6593" max="6593" width="15.140625" style="11" customWidth="1"/>
    <col min="6594" max="6594" width="12.7109375" style="11" customWidth="1"/>
    <col min="6595" max="6595" width="6.85546875" style="11" customWidth="1"/>
    <col min="6596" max="6597" width="5" style="11" customWidth="1"/>
    <col min="6598" max="6598" width="5.5703125" style="11" customWidth="1"/>
    <col min="6599" max="6600" width="5" style="11" customWidth="1"/>
    <col min="6601" max="6601" width="7.28515625" style="11" customWidth="1"/>
    <col min="6602" max="6602" width="13.85546875" style="11" customWidth="1"/>
    <col min="6603" max="6842" width="9.140625" style="11"/>
    <col min="6843" max="6843" width="6.85546875" style="11" customWidth="1"/>
    <col min="6844" max="6844" width="44.28515625" style="11" customWidth="1"/>
    <col min="6845" max="6845" width="16.7109375" style="11" customWidth="1"/>
    <col min="6846" max="6846" width="21" style="11" customWidth="1"/>
    <col min="6847" max="6847" width="43.5703125" style="11" customWidth="1"/>
    <col min="6848" max="6848" width="14.5703125" style="11" customWidth="1"/>
    <col min="6849" max="6849" width="15.140625" style="11" customWidth="1"/>
    <col min="6850" max="6850" width="12.7109375" style="11" customWidth="1"/>
    <col min="6851" max="6851" width="6.85546875" style="11" customWidth="1"/>
    <col min="6852" max="6853" width="5" style="11" customWidth="1"/>
    <col min="6854" max="6854" width="5.5703125" style="11" customWidth="1"/>
    <col min="6855" max="6856" width="5" style="11" customWidth="1"/>
    <col min="6857" max="6857" width="7.28515625" style="11" customWidth="1"/>
    <col min="6858" max="6858" width="13.85546875" style="11" customWidth="1"/>
    <col min="6859" max="7098" width="9.140625" style="11"/>
    <col min="7099" max="7099" width="6.85546875" style="11" customWidth="1"/>
    <col min="7100" max="7100" width="44.28515625" style="11" customWidth="1"/>
    <col min="7101" max="7101" width="16.7109375" style="11" customWidth="1"/>
    <col min="7102" max="7102" width="21" style="11" customWidth="1"/>
    <col min="7103" max="7103" width="43.5703125" style="11" customWidth="1"/>
    <col min="7104" max="7104" width="14.5703125" style="11" customWidth="1"/>
    <col min="7105" max="7105" width="15.140625" style="11" customWidth="1"/>
    <col min="7106" max="7106" width="12.7109375" style="11" customWidth="1"/>
    <col min="7107" max="7107" width="6.85546875" style="11" customWidth="1"/>
    <col min="7108" max="7109" width="5" style="11" customWidth="1"/>
    <col min="7110" max="7110" width="5.5703125" style="11" customWidth="1"/>
    <col min="7111" max="7112" width="5" style="11" customWidth="1"/>
    <col min="7113" max="7113" width="7.28515625" style="11" customWidth="1"/>
    <col min="7114" max="7114" width="13.85546875" style="11" customWidth="1"/>
    <col min="7115" max="7354" width="9.140625" style="11"/>
    <col min="7355" max="7355" width="6.85546875" style="11" customWidth="1"/>
    <col min="7356" max="7356" width="44.28515625" style="11" customWidth="1"/>
    <col min="7357" max="7357" width="16.7109375" style="11" customWidth="1"/>
    <col min="7358" max="7358" width="21" style="11" customWidth="1"/>
    <col min="7359" max="7359" width="43.5703125" style="11" customWidth="1"/>
    <col min="7360" max="7360" width="14.5703125" style="11" customWidth="1"/>
    <col min="7361" max="7361" width="15.140625" style="11" customWidth="1"/>
    <col min="7362" max="7362" width="12.7109375" style="11" customWidth="1"/>
    <col min="7363" max="7363" width="6.85546875" style="11" customWidth="1"/>
    <col min="7364" max="7365" width="5" style="11" customWidth="1"/>
    <col min="7366" max="7366" width="5.5703125" style="11" customWidth="1"/>
    <col min="7367" max="7368" width="5" style="11" customWidth="1"/>
    <col min="7369" max="7369" width="7.28515625" style="11" customWidth="1"/>
    <col min="7370" max="7370" width="13.85546875" style="11" customWidth="1"/>
    <col min="7371" max="7610" width="9.140625" style="11"/>
    <col min="7611" max="7611" width="6.85546875" style="11" customWidth="1"/>
    <col min="7612" max="7612" width="44.28515625" style="11" customWidth="1"/>
    <col min="7613" max="7613" width="16.7109375" style="11" customWidth="1"/>
    <col min="7614" max="7614" width="21" style="11" customWidth="1"/>
    <col min="7615" max="7615" width="43.5703125" style="11" customWidth="1"/>
    <col min="7616" max="7616" width="14.5703125" style="11" customWidth="1"/>
    <col min="7617" max="7617" width="15.140625" style="11" customWidth="1"/>
    <col min="7618" max="7618" width="12.7109375" style="11" customWidth="1"/>
    <col min="7619" max="7619" width="6.85546875" style="11" customWidth="1"/>
    <col min="7620" max="7621" width="5" style="11" customWidth="1"/>
    <col min="7622" max="7622" width="5.5703125" style="11" customWidth="1"/>
    <col min="7623" max="7624" width="5" style="11" customWidth="1"/>
    <col min="7625" max="7625" width="7.28515625" style="11" customWidth="1"/>
    <col min="7626" max="7626" width="13.85546875" style="11" customWidth="1"/>
    <col min="7627" max="7866" width="9.140625" style="11"/>
    <col min="7867" max="7867" width="6.85546875" style="11" customWidth="1"/>
    <col min="7868" max="7868" width="44.28515625" style="11" customWidth="1"/>
    <col min="7869" max="7869" width="16.7109375" style="11" customWidth="1"/>
    <col min="7870" max="7870" width="21" style="11" customWidth="1"/>
    <col min="7871" max="7871" width="43.5703125" style="11" customWidth="1"/>
    <col min="7872" max="7872" width="14.5703125" style="11" customWidth="1"/>
    <col min="7873" max="7873" width="15.140625" style="11" customWidth="1"/>
    <col min="7874" max="7874" width="12.7109375" style="11" customWidth="1"/>
    <col min="7875" max="7875" width="6.85546875" style="11" customWidth="1"/>
    <col min="7876" max="7877" width="5" style="11" customWidth="1"/>
    <col min="7878" max="7878" width="5.5703125" style="11" customWidth="1"/>
    <col min="7879" max="7880" width="5" style="11" customWidth="1"/>
    <col min="7881" max="7881" width="7.28515625" style="11" customWidth="1"/>
    <col min="7882" max="7882" width="13.85546875" style="11" customWidth="1"/>
    <col min="7883" max="8122" width="9.140625" style="11"/>
    <col min="8123" max="8123" width="6.85546875" style="11" customWidth="1"/>
    <col min="8124" max="8124" width="44.28515625" style="11" customWidth="1"/>
    <col min="8125" max="8125" width="16.7109375" style="11" customWidth="1"/>
    <col min="8126" max="8126" width="21" style="11" customWidth="1"/>
    <col min="8127" max="8127" width="43.5703125" style="11" customWidth="1"/>
    <col min="8128" max="8128" width="14.5703125" style="11" customWidth="1"/>
    <col min="8129" max="8129" width="15.140625" style="11" customWidth="1"/>
    <col min="8130" max="8130" width="12.7109375" style="11" customWidth="1"/>
    <col min="8131" max="8131" width="6.85546875" style="11" customWidth="1"/>
    <col min="8132" max="8133" width="5" style="11" customWidth="1"/>
    <col min="8134" max="8134" width="5.5703125" style="11" customWidth="1"/>
    <col min="8135" max="8136" width="5" style="11" customWidth="1"/>
    <col min="8137" max="8137" width="7.28515625" style="11" customWidth="1"/>
    <col min="8138" max="8138" width="13.85546875" style="11" customWidth="1"/>
    <col min="8139" max="8378" width="9.140625" style="11"/>
    <col min="8379" max="8379" width="6.85546875" style="11" customWidth="1"/>
    <col min="8380" max="8380" width="44.28515625" style="11" customWidth="1"/>
    <col min="8381" max="8381" width="16.7109375" style="11" customWidth="1"/>
    <col min="8382" max="8382" width="21" style="11" customWidth="1"/>
    <col min="8383" max="8383" width="43.5703125" style="11" customWidth="1"/>
    <col min="8384" max="8384" width="14.5703125" style="11" customWidth="1"/>
    <col min="8385" max="8385" width="15.140625" style="11" customWidth="1"/>
    <col min="8386" max="8386" width="12.7109375" style="11" customWidth="1"/>
    <col min="8387" max="8387" width="6.85546875" style="11" customWidth="1"/>
    <col min="8388" max="8389" width="5" style="11" customWidth="1"/>
    <col min="8390" max="8390" width="5.5703125" style="11" customWidth="1"/>
    <col min="8391" max="8392" width="5" style="11" customWidth="1"/>
    <col min="8393" max="8393" width="7.28515625" style="11" customWidth="1"/>
    <col min="8394" max="8394" width="13.85546875" style="11" customWidth="1"/>
    <col min="8395" max="8634" width="9.140625" style="11"/>
    <col min="8635" max="8635" width="6.85546875" style="11" customWidth="1"/>
    <col min="8636" max="8636" width="44.28515625" style="11" customWidth="1"/>
    <col min="8637" max="8637" width="16.7109375" style="11" customWidth="1"/>
    <col min="8638" max="8638" width="21" style="11" customWidth="1"/>
    <col min="8639" max="8639" width="43.5703125" style="11" customWidth="1"/>
    <col min="8640" max="8640" width="14.5703125" style="11" customWidth="1"/>
    <col min="8641" max="8641" width="15.140625" style="11" customWidth="1"/>
    <col min="8642" max="8642" width="12.7109375" style="11" customWidth="1"/>
    <col min="8643" max="8643" width="6.85546875" style="11" customWidth="1"/>
    <col min="8644" max="8645" width="5" style="11" customWidth="1"/>
    <col min="8646" max="8646" width="5.5703125" style="11" customWidth="1"/>
    <col min="8647" max="8648" width="5" style="11" customWidth="1"/>
    <col min="8649" max="8649" width="7.28515625" style="11" customWidth="1"/>
    <col min="8650" max="8650" width="13.85546875" style="11" customWidth="1"/>
    <col min="8651" max="8890" width="9.140625" style="11"/>
    <col min="8891" max="8891" width="6.85546875" style="11" customWidth="1"/>
    <col min="8892" max="8892" width="44.28515625" style="11" customWidth="1"/>
    <col min="8893" max="8893" width="16.7109375" style="11" customWidth="1"/>
    <col min="8894" max="8894" width="21" style="11" customWidth="1"/>
    <col min="8895" max="8895" width="43.5703125" style="11" customWidth="1"/>
    <col min="8896" max="8896" width="14.5703125" style="11" customWidth="1"/>
    <col min="8897" max="8897" width="15.140625" style="11" customWidth="1"/>
    <col min="8898" max="8898" width="12.7109375" style="11" customWidth="1"/>
    <col min="8899" max="8899" width="6.85546875" style="11" customWidth="1"/>
    <col min="8900" max="8901" width="5" style="11" customWidth="1"/>
    <col min="8902" max="8902" width="5.5703125" style="11" customWidth="1"/>
    <col min="8903" max="8904" width="5" style="11" customWidth="1"/>
    <col min="8905" max="8905" width="7.28515625" style="11" customWidth="1"/>
    <col min="8906" max="8906" width="13.85546875" style="11" customWidth="1"/>
    <col min="8907" max="9146" width="9.140625" style="11"/>
    <col min="9147" max="9147" width="6.85546875" style="11" customWidth="1"/>
    <col min="9148" max="9148" width="44.28515625" style="11" customWidth="1"/>
    <col min="9149" max="9149" width="16.7109375" style="11" customWidth="1"/>
    <col min="9150" max="9150" width="21" style="11" customWidth="1"/>
    <col min="9151" max="9151" width="43.5703125" style="11" customWidth="1"/>
    <col min="9152" max="9152" width="14.5703125" style="11" customWidth="1"/>
    <col min="9153" max="9153" width="15.140625" style="11" customWidth="1"/>
    <col min="9154" max="9154" width="12.7109375" style="11" customWidth="1"/>
    <col min="9155" max="9155" width="6.85546875" style="11" customWidth="1"/>
    <col min="9156" max="9157" width="5" style="11" customWidth="1"/>
    <col min="9158" max="9158" width="5.5703125" style="11" customWidth="1"/>
    <col min="9159" max="9160" width="5" style="11" customWidth="1"/>
    <col min="9161" max="9161" width="7.28515625" style="11" customWidth="1"/>
    <col min="9162" max="9162" width="13.85546875" style="11" customWidth="1"/>
    <col min="9163" max="9402" width="9.140625" style="11"/>
    <col min="9403" max="9403" width="6.85546875" style="11" customWidth="1"/>
    <col min="9404" max="9404" width="44.28515625" style="11" customWidth="1"/>
    <col min="9405" max="9405" width="16.7109375" style="11" customWidth="1"/>
    <col min="9406" max="9406" width="21" style="11" customWidth="1"/>
    <col min="9407" max="9407" width="43.5703125" style="11" customWidth="1"/>
    <col min="9408" max="9408" width="14.5703125" style="11" customWidth="1"/>
    <col min="9409" max="9409" width="15.140625" style="11" customWidth="1"/>
    <col min="9410" max="9410" width="12.7109375" style="11" customWidth="1"/>
    <col min="9411" max="9411" width="6.85546875" style="11" customWidth="1"/>
    <col min="9412" max="9413" width="5" style="11" customWidth="1"/>
    <col min="9414" max="9414" width="5.5703125" style="11" customWidth="1"/>
    <col min="9415" max="9416" width="5" style="11" customWidth="1"/>
    <col min="9417" max="9417" width="7.28515625" style="11" customWidth="1"/>
    <col min="9418" max="9418" width="13.85546875" style="11" customWidth="1"/>
    <col min="9419" max="9658" width="9.140625" style="11"/>
    <col min="9659" max="9659" width="6.85546875" style="11" customWidth="1"/>
    <col min="9660" max="9660" width="44.28515625" style="11" customWidth="1"/>
    <col min="9661" max="9661" width="16.7109375" style="11" customWidth="1"/>
    <col min="9662" max="9662" width="21" style="11" customWidth="1"/>
    <col min="9663" max="9663" width="43.5703125" style="11" customWidth="1"/>
    <col min="9664" max="9664" width="14.5703125" style="11" customWidth="1"/>
    <col min="9665" max="9665" width="15.140625" style="11" customWidth="1"/>
    <col min="9666" max="9666" width="12.7109375" style="11" customWidth="1"/>
    <col min="9667" max="9667" width="6.85546875" style="11" customWidth="1"/>
    <col min="9668" max="9669" width="5" style="11" customWidth="1"/>
    <col min="9670" max="9670" width="5.5703125" style="11" customWidth="1"/>
    <col min="9671" max="9672" width="5" style="11" customWidth="1"/>
    <col min="9673" max="9673" width="7.28515625" style="11" customWidth="1"/>
    <col min="9674" max="9674" width="13.85546875" style="11" customWidth="1"/>
    <col min="9675" max="9914" width="9.140625" style="11"/>
    <col min="9915" max="9915" width="6.85546875" style="11" customWidth="1"/>
    <col min="9916" max="9916" width="44.28515625" style="11" customWidth="1"/>
    <col min="9917" max="9917" width="16.7109375" style="11" customWidth="1"/>
    <col min="9918" max="9918" width="21" style="11" customWidth="1"/>
    <col min="9919" max="9919" width="43.5703125" style="11" customWidth="1"/>
    <col min="9920" max="9920" width="14.5703125" style="11" customWidth="1"/>
    <col min="9921" max="9921" width="15.140625" style="11" customWidth="1"/>
    <col min="9922" max="9922" width="12.7109375" style="11" customWidth="1"/>
    <col min="9923" max="9923" width="6.85546875" style="11" customWidth="1"/>
    <col min="9924" max="9925" width="5" style="11" customWidth="1"/>
    <col min="9926" max="9926" width="5.5703125" style="11" customWidth="1"/>
    <col min="9927" max="9928" width="5" style="11" customWidth="1"/>
    <col min="9929" max="9929" width="7.28515625" style="11" customWidth="1"/>
    <col min="9930" max="9930" width="13.85546875" style="11" customWidth="1"/>
    <col min="9931" max="10170" width="9.140625" style="11"/>
    <col min="10171" max="10171" width="6.85546875" style="11" customWidth="1"/>
    <col min="10172" max="10172" width="44.28515625" style="11" customWidth="1"/>
    <col min="10173" max="10173" width="16.7109375" style="11" customWidth="1"/>
    <col min="10174" max="10174" width="21" style="11" customWidth="1"/>
    <col min="10175" max="10175" width="43.5703125" style="11" customWidth="1"/>
    <col min="10176" max="10176" width="14.5703125" style="11" customWidth="1"/>
    <col min="10177" max="10177" width="15.140625" style="11" customWidth="1"/>
    <col min="10178" max="10178" width="12.7109375" style="11" customWidth="1"/>
    <col min="10179" max="10179" width="6.85546875" style="11" customWidth="1"/>
    <col min="10180" max="10181" width="5" style="11" customWidth="1"/>
    <col min="10182" max="10182" width="5.5703125" style="11" customWidth="1"/>
    <col min="10183" max="10184" width="5" style="11" customWidth="1"/>
    <col min="10185" max="10185" width="7.28515625" style="11" customWidth="1"/>
    <col min="10186" max="10186" width="13.85546875" style="11" customWidth="1"/>
    <col min="10187" max="10426" width="9.140625" style="11"/>
    <col min="10427" max="10427" width="6.85546875" style="11" customWidth="1"/>
    <col min="10428" max="10428" width="44.28515625" style="11" customWidth="1"/>
    <col min="10429" max="10429" width="16.7109375" style="11" customWidth="1"/>
    <col min="10430" max="10430" width="21" style="11" customWidth="1"/>
    <col min="10431" max="10431" width="43.5703125" style="11" customWidth="1"/>
    <col min="10432" max="10432" width="14.5703125" style="11" customWidth="1"/>
    <col min="10433" max="10433" width="15.140625" style="11" customWidth="1"/>
    <col min="10434" max="10434" width="12.7109375" style="11" customWidth="1"/>
    <col min="10435" max="10435" width="6.85546875" style="11" customWidth="1"/>
    <col min="10436" max="10437" width="5" style="11" customWidth="1"/>
    <col min="10438" max="10438" width="5.5703125" style="11" customWidth="1"/>
    <col min="10439" max="10440" width="5" style="11" customWidth="1"/>
    <col min="10441" max="10441" width="7.28515625" style="11" customWidth="1"/>
    <col min="10442" max="10442" width="13.85546875" style="11" customWidth="1"/>
    <col min="10443" max="10682" width="9.140625" style="11"/>
    <col min="10683" max="10683" width="6.85546875" style="11" customWidth="1"/>
    <col min="10684" max="10684" width="44.28515625" style="11" customWidth="1"/>
    <col min="10685" max="10685" width="16.7109375" style="11" customWidth="1"/>
    <col min="10686" max="10686" width="21" style="11" customWidth="1"/>
    <col min="10687" max="10687" width="43.5703125" style="11" customWidth="1"/>
    <col min="10688" max="10688" width="14.5703125" style="11" customWidth="1"/>
    <col min="10689" max="10689" width="15.140625" style="11" customWidth="1"/>
    <col min="10690" max="10690" width="12.7109375" style="11" customWidth="1"/>
    <col min="10691" max="10691" width="6.85546875" style="11" customWidth="1"/>
    <col min="10692" max="10693" width="5" style="11" customWidth="1"/>
    <col min="10694" max="10694" width="5.5703125" style="11" customWidth="1"/>
    <col min="10695" max="10696" width="5" style="11" customWidth="1"/>
    <col min="10697" max="10697" width="7.28515625" style="11" customWidth="1"/>
    <col min="10698" max="10698" width="13.85546875" style="11" customWidth="1"/>
    <col min="10699" max="10938" width="9.140625" style="11"/>
    <col min="10939" max="10939" width="6.85546875" style="11" customWidth="1"/>
    <col min="10940" max="10940" width="44.28515625" style="11" customWidth="1"/>
    <col min="10941" max="10941" width="16.7109375" style="11" customWidth="1"/>
    <col min="10942" max="10942" width="21" style="11" customWidth="1"/>
    <col min="10943" max="10943" width="43.5703125" style="11" customWidth="1"/>
    <col min="10944" max="10944" width="14.5703125" style="11" customWidth="1"/>
    <col min="10945" max="10945" width="15.140625" style="11" customWidth="1"/>
    <col min="10946" max="10946" width="12.7109375" style="11" customWidth="1"/>
    <col min="10947" max="10947" width="6.85546875" style="11" customWidth="1"/>
    <col min="10948" max="10949" width="5" style="11" customWidth="1"/>
    <col min="10950" max="10950" width="5.5703125" style="11" customWidth="1"/>
    <col min="10951" max="10952" width="5" style="11" customWidth="1"/>
    <col min="10953" max="10953" width="7.28515625" style="11" customWidth="1"/>
    <col min="10954" max="10954" width="13.85546875" style="11" customWidth="1"/>
    <col min="10955" max="11194" width="9.140625" style="11"/>
    <col min="11195" max="11195" width="6.85546875" style="11" customWidth="1"/>
    <col min="11196" max="11196" width="44.28515625" style="11" customWidth="1"/>
    <col min="11197" max="11197" width="16.7109375" style="11" customWidth="1"/>
    <col min="11198" max="11198" width="21" style="11" customWidth="1"/>
    <col min="11199" max="11199" width="43.5703125" style="11" customWidth="1"/>
    <col min="11200" max="11200" width="14.5703125" style="11" customWidth="1"/>
    <col min="11201" max="11201" width="15.140625" style="11" customWidth="1"/>
    <col min="11202" max="11202" width="12.7109375" style="11" customWidth="1"/>
    <col min="11203" max="11203" width="6.85546875" style="11" customWidth="1"/>
    <col min="11204" max="11205" width="5" style="11" customWidth="1"/>
    <col min="11206" max="11206" width="5.5703125" style="11" customWidth="1"/>
    <col min="11207" max="11208" width="5" style="11" customWidth="1"/>
    <col min="11209" max="11209" width="7.28515625" style="11" customWidth="1"/>
    <col min="11210" max="11210" width="13.85546875" style="11" customWidth="1"/>
    <col min="11211" max="11450" width="9.140625" style="11"/>
    <col min="11451" max="11451" width="6.85546875" style="11" customWidth="1"/>
    <col min="11452" max="11452" width="44.28515625" style="11" customWidth="1"/>
    <col min="11453" max="11453" width="16.7109375" style="11" customWidth="1"/>
    <col min="11454" max="11454" width="21" style="11" customWidth="1"/>
    <col min="11455" max="11455" width="43.5703125" style="11" customWidth="1"/>
    <col min="11456" max="11456" width="14.5703125" style="11" customWidth="1"/>
    <col min="11457" max="11457" width="15.140625" style="11" customWidth="1"/>
    <col min="11458" max="11458" width="12.7109375" style="11" customWidth="1"/>
    <col min="11459" max="11459" width="6.85546875" style="11" customWidth="1"/>
    <col min="11460" max="11461" width="5" style="11" customWidth="1"/>
    <col min="11462" max="11462" width="5.5703125" style="11" customWidth="1"/>
    <col min="11463" max="11464" width="5" style="11" customWidth="1"/>
    <col min="11465" max="11465" width="7.28515625" style="11" customWidth="1"/>
    <col min="11466" max="11466" width="13.85546875" style="11" customWidth="1"/>
    <col min="11467" max="11706" width="9.140625" style="11"/>
    <col min="11707" max="11707" width="6.85546875" style="11" customWidth="1"/>
    <col min="11708" max="11708" width="44.28515625" style="11" customWidth="1"/>
    <col min="11709" max="11709" width="16.7109375" style="11" customWidth="1"/>
    <col min="11710" max="11710" width="21" style="11" customWidth="1"/>
    <col min="11711" max="11711" width="43.5703125" style="11" customWidth="1"/>
    <col min="11712" max="11712" width="14.5703125" style="11" customWidth="1"/>
    <col min="11713" max="11713" width="15.140625" style="11" customWidth="1"/>
    <col min="11714" max="11714" width="12.7109375" style="11" customWidth="1"/>
    <col min="11715" max="11715" width="6.85546875" style="11" customWidth="1"/>
    <col min="11716" max="11717" width="5" style="11" customWidth="1"/>
    <col min="11718" max="11718" width="5.5703125" style="11" customWidth="1"/>
    <col min="11719" max="11720" width="5" style="11" customWidth="1"/>
    <col min="11721" max="11721" width="7.28515625" style="11" customWidth="1"/>
    <col min="11722" max="11722" width="13.85546875" style="11" customWidth="1"/>
    <col min="11723" max="11962" width="9.140625" style="11"/>
    <col min="11963" max="11963" width="6.85546875" style="11" customWidth="1"/>
    <col min="11964" max="11964" width="44.28515625" style="11" customWidth="1"/>
    <col min="11965" max="11965" width="16.7109375" style="11" customWidth="1"/>
    <col min="11966" max="11966" width="21" style="11" customWidth="1"/>
    <col min="11967" max="11967" width="43.5703125" style="11" customWidth="1"/>
    <col min="11968" max="11968" width="14.5703125" style="11" customWidth="1"/>
    <col min="11969" max="11969" width="15.140625" style="11" customWidth="1"/>
    <col min="11970" max="11970" width="12.7109375" style="11" customWidth="1"/>
    <col min="11971" max="11971" width="6.85546875" style="11" customWidth="1"/>
    <col min="11972" max="11973" width="5" style="11" customWidth="1"/>
    <col min="11974" max="11974" width="5.5703125" style="11" customWidth="1"/>
    <col min="11975" max="11976" width="5" style="11" customWidth="1"/>
    <col min="11977" max="11977" width="7.28515625" style="11" customWidth="1"/>
    <col min="11978" max="11978" width="13.85546875" style="11" customWidth="1"/>
    <col min="11979" max="12218" width="9.140625" style="11"/>
    <col min="12219" max="12219" width="6.85546875" style="11" customWidth="1"/>
    <col min="12220" max="12220" width="44.28515625" style="11" customWidth="1"/>
    <col min="12221" max="12221" width="16.7109375" style="11" customWidth="1"/>
    <col min="12222" max="12222" width="21" style="11" customWidth="1"/>
    <col min="12223" max="12223" width="43.5703125" style="11" customWidth="1"/>
    <col min="12224" max="12224" width="14.5703125" style="11" customWidth="1"/>
    <col min="12225" max="12225" width="15.140625" style="11" customWidth="1"/>
    <col min="12226" max="12226" width="12.7109375" style="11" customWidth="1"/>
    <col min="12227" max="12227" width="6.85546875" style="11" customWidth="1"/>
    <col min="12228" max="12229" width="5" style="11" customWidth="1"/>
    <col min="12230" max="12230" width="5.5703125" style="11" customWidth="1"/>
    <col min="12231" max="12232" width="5" style="11" customWidth="1"/>
    <col min="12233" max="12233" width="7.28515625" style="11" customWidth="1"/>
    <col min="12234" max="12234" width="13.85546875" style="11" customWidth="1"/>
    <col min="12235" max="12474" width="9.140625" style="11"/>
    <col min="12475" max="12475" width="6.85546875" style="11" customWidth="1"/>
    <col min="12476" max="12476" width="44.28515625" style="11" customWidth="1"/>
    <col min="12477" max="12477" width="16.7109375" style="11" customWidth="1"/>
    <col min="12478" max="12478" width="21" style="11" customWidth="1"/>
    <col min="12479" max="12479" width="43.5703125" style="11" customWidth="1"/>
    <col min="12480" max="12480" width="14.5703125" style="11" customWidth="1"/>
    <col min="12481" max="12481" width="15.140625" style="11" customWidth="1"/>
    <col min="12482" max="12482" width="12.7109375" style="11" customWidth="1"/>
    <col min="12483" max="12483" width="6.85546875" style="11" customWidth="1"/>
    <col min="12484" max="12485" width="5" style="11" customWidth="1"/>
    <col min="12486" max="12486" width="5.5703125" style="11" customWidth="1"/>
    <col min="12487" max="12488" width="5" style="11" customWidth="1"/>
    <col min="12489" max="12489" width="7.28515625" style="11" customWidth="1"/>
    <col min="12490" max="12490" width="13.85546875" style="11" customWidth="1"/>
    <col min="12491" max="12730" width="9.140625" style="11"/>
    <col min="12731" max="12731" width="6.85546875" style="11" customWidth="1"/>
    <col min="12732" max="12732" width="44.28515625" style="11" customWidth="1"/>
    <col min="12733" max="12733" width="16.7109375" style="11" customWidth="1"/>
    <col min="12734" max="12734" width="21" style="11" customWidth="1"/>
    <col min="12735" max="12735" width="43.5703125" style="11" customWidth="1"/>
    <col min="12736" max="12736" width="14.5703125" style="11" customWidth="1"/>
    <col min="12737" max="12737" width="15.140625" style="11" customWidth="1"/>
    <col min="12738" max="12738" width="12.7109375" style="11" customWidth="1"/>
    <col min="12739" max="12739" width="6.85546875" style="11" customWidth="1"/>
    <col min="12740" max="12741" width="5" style="11" customWidth="1"/>
    <col min="12742" max="12742" width="5.5703125" style="11" customWidth="1"/>
    <col min="12743" max="12744" width="5" style="11" customWidth="1"/>
    <col min="12745" max="12745" width="7.28515625" style="11" customWidth="1"/>
    <col min="12746" max="12746" width="13.85546875" style="11" customWidth="1"/>
    <col min="12747" max="12986" width="9.140625" style="11"/>
    <col min="12987" max="12987" width="6.85546875" style="11" customWidth="1"/>
    <col min="12988" max="12988" width="44.28515625" style="11" customWidth="1"/>
    <col min="12989" max="12989" width="16.7109375" style="11" customWidth="1"/>
    <col min="12990" max="12990" width="21" style="11" customWidth="1"/>
    <col min="12991" max="12991" width="43.5703125" style="11" customWidth="1"/>
    <col min="12992" max="12992" width="14.5703125" style="11" customWidth="1"/>
    <col min="12993" max="12993" width="15.140625" style="11" customWidth="1"/>
    <col min="12994" max="12994" width="12.7109375" style="11" customWidth="1"/>
    <col min="12995" max="12995" width="6.85546875" style="11" customWidth="1"/>
    <col min="12996" max="12997" width="5" style="11" customWidth="1"/>
    <col min="12998" max="12998" width="5.5703125" style="11" customWidth="1"/>
    <col min="12999" max="13000" width="5" style="11" customWidth="1"/>
    <col min="13001" max="13001" width="7.28515625" style="11" customWidth="1"/>
    <col min="13002" max="13002" width="13.85546875" style="11" customWidth="1"/>
    <col min="13003" max="13242" width="9.140625" style="11"/>
    <col min="13243" max="13243" width="6.85546875" style="11" customWidth="1"/>
    <col min="13244" max="13244" width="44.28515625" style="11" customWidth="1"/>
    <col min="13245" max="13245" width="16.7109375" style="11" customWidth="1"/>
    <col min="13246" max="13246" width="21" style="11" customWidth="1"/>
    <col min="13247" max="13247" width="43.5703125" style="11" customWidth="1"/>
    <col min="13248" max="13248" width="14.5703125" style="11" customWidth="1"/>
    <col min="13249" max="13249" width="15.140625" style="11" customWidth="1"/>
    <col min="13250" max="13250" width="12.7109375" style="11" customWidth="1"/>
    <col min="13251" max="13251" width="6.85546875" style="11" customWidth="1"/>
    <col min="13252" max="13253" width="5" style="11" customWidth="1"/>
    <col min="13254" max="13254" width="5.5703125" style="11" customWidth="1"/>
    <col min="13255" max="13256" width="5" style="11" customWidth="1"/>
    <col min="13257" max="13257" width="7.28515625" style="11" customWidth="1"/>
    <col min="13258" max="13258" width="13.85546875" style="11" customWidth="1"/>
    <col min="13259" max="13498" width="9.140625" style="11"/>
    <col min="13499" max="13499" width="6.85546875" style="11" customWidth="1"/>
    <col min="13500" max="13500" width="44.28515625" style="11" customWidth="1"/>
    <col min="13501" max="13501" width="16.7109375" style="11" customWidth="1"/>
    <col min="13502" max="13502" width="21" style="11" customWidth="1"/>
    <col min="13503" max="13503" width="43.5703125" style="11" customWidth="1"/>
    <col min="13504" max="13504" width="14.5703125" style="11" customWidth="1"/>
    <col min="13505" max="13505" width="15.140625" style="11" customWidth="1"/>
    <col min="13506" max="13506" width="12.7109375" style="11" customWidth="1"/>
    <col min="13507" max="13507" width="6.85546875" style="11" customWidth="1"/>
    <col min="13508" max="13509" width="5" style="11" customWidth="1"/>
    <col min="13510" max="13510" width="5.5703125" style="11" customWidth="1"/>
    <col min="13511" max="13512" width="5" style="11" customWidth="1"/>
    <col min="13513" max="13513" width="7.28515625" style="11" customWidth="1"/>
    <col min="13514" max="13514" width="13.85546875" style="11" customWidth="1"/>
    <col min="13515" max="13754" width="9.140625" style="11"/>
    <col min="13755" max="13755" width="6.85546875" style="11" customWidth="1"/>
    <col min="13756" max="13756" width="44.28515625" style="11" customWidth="1"/>
    <col min="13757" max="13757" width="16.7109375" style="11" customWidth="1"/>
    <col min="13758" max="13758" width="21" style="11" customWidth="1"/>
    <col min="13759" max="13759" width="43.5703125" style="11" customWidth="1"/>
    <col min="13760" max="13760" width="14.5703125" style="11" customWidth="1"/>
    <col min="13761" max="13761" width="15.140625" style="11" customWidth="1"/>
    <col min="13762" max="13762" width="12.7109375" style="11" customWidth="1"/>
    <col min="13763" max="13763" width="6.85546875" style="11" customWidth="1"/>
    <col min="13764" max="13765" width="5" style="11" customWidth="1"/>
    <col min="13766" max="13766" width="5.5703125" style="11" customWidth="1"/>
    <col min="13767" max="13768" width="5" style="11" customWidth="1"/>
    <col min="13769" max="13769" width="7.28515625" style="11" customWidth="1"/>
    <col min="13770" max="13770" width="13.85546875" style="11" customWidth="1"/>
    <col min="13771" max="14010" width="9.140625" style="11"/>
    <col min="14011" max="14011" width="6.85546875" style="11" customWidth="1"/>
    <col min="14012" max="14012" width="44.28515625" style="11" customWidth="1"/>
    <col min="14013" max="14013" width="16.7109375" style="11" customWidth="1"/>
    <col min="14014" max="14014" width="21" style="11" customWidth="1"/>
    <col min="14015" max="14015" width="43.5703125" style="11" customWidth="1"/>
    <col min="14016" max="14016" width="14.5703125" style="11" customWidth="1"/>
    <col min="14017" max="14017" width="15.140625" style="11" customWidth="1"/>
    <col min="14018" max="14018" width="12.7109375" style="11" customWidth="1"/>
    <col min="14019" max="14019" width="6.85546875" style="11" customWidth="1"/>
    <col min="14020" max="14021" width="5" style="11" customWidth="1"/>
    <col min="14022" max="14022" width="5.5703125" style="11" customWidth="1"/>
    <col min="14023" max="14024" width="5" style="11" customWidth="1"/>
    <col min="14025" max="14025" width="7.28515625" style="11" customWidth="1"/>
    <col min="14026" max="14026" width="13.85546875" style="11" customWidth="1"/>
    <col min="14027" max="14266" width="9.140625" style="11"/>
    <col min="14267" max="14267" width="6.85546875" style="11" customWidth="1"/>
    <col min="14268" max="14268" width="44.28515625" style="11" customWidth="1"/>
    <col min="14269" max="14269" width="16.7109375" style="11" customWidth="1"/>
    <col min="14270" max="14270" width="21" style="11" customWidth="1"/>
    <col min="14271" max="14271" width="43.5703125" style="11" customWidth="1"/>
    <col min="14272" max="14272" width="14.5703125" style="11" customWidth="1"/>
    <col min="14273" max="14273" width="15.140625" style="11" customWidth="1"/>
    <col min="14274" max="14274" width="12.7109375" style="11" customWidth="1"/>
    <col min="14275" max="14275" width="6.85546875" style="11" customWidth="1"/>
    <col min="14276" max="14277" width="5" style="11" customWidth="1"/>
    <col min="14278" max="14278" width="5.5703125" style="11" customWidth="1"/>
    <col min="14279" max="14280" width="5" style="11" customWidth="1"/>
    <col min="14281" max="14281" width="7.28515625" style="11" customWidth="1"/>
    <col min="14282" max="14282" width="13.85546875" style="11" customWidth="1"/>
    <col min="14283" max="14522" width="9.140625" style="11"/>
    <col min="14523" max="14523" width="6.85546875" style="11" customWidth="1"/>
    <col min="14524" max="14524" width="44.28515625" style="11" customWidth="1"/>
    <col min="14525" max="14525" width="16.7109375" style="11" customWidth="1"/>
    <col min="14526" max="14526" width="21" style="11" customWidth="1"/>
    <col min="14527" max="14527" width="43.5703125" style="11" customWidth="1"/>
    <col min="14528" max="14528" width="14.5703125" style="11" customWidth="1"/>
    <col min="14529" max="14529" width="15.140625" style="11" customWidth="1"/>
    <col min="14530" max="14530" width="12.7109375" style="11" customWidth="1"/>
    <col min="14531" max="14531" width="6.85546875" style="11" customWidth="1"/>
    <col min="14532" max="14533" width="5" style="11" customWidth="1"/>
    <col min="14534" max="14534" width="5.5703125" style="11" customWidth="1"/>
    <col min="14535" max="14536" width="5" style="11" customWidth="1"/>
    <col min="14537" max="14537" width="7.28515625" style="11" customWidth="1"/>
    <col min="14538" max="14538" width="13.85546875" style="11" customWidth="1"/>
    <col min="14539" max="14778" width="9.140625" style="11"/>
    <col min="14779" max="14779" width="6.85546875" style="11" customWidth="1"/>
    <col min="14780" max="14780" width="44.28515625" style="11" customWidth="1"/>
    <col min="14781" max="14781" width="16.7109375" style="11" customWidth="1"/>
    <col min="14782" max="14782" width="21" style="11" customWidth="1"/>
    <col min="14783" max="14783" width="43.5703125" style="11" customWidth="1"/>
    <col min="14784" max="14784" width="14.5703125" style="11" customWidth="1"/>
    <col min="14785" max="14785" width="15.140625" style="11" customWidth="1"/>
    <col min="14786" max="14786" width="12.7109375" style="11" customWidth="1"/>
    <col min="14787" max="14787" width="6.85546875" style="11" customWidth="1"/>
    <col min="14788" max="14789" width="5" style="11" customWidth="1"/>
    <col min="14790" max="14790" width="5.5703125" style="11" customWidth="1"/>
    <col min="14791" max="14792" width="5" style="11" customWidth="1"/>
    <col min="14793" max="14793" width="7.28515625" style="11" customWidth="1"/>
    <col min="14794" max="14794" width="13.85546875" style="11" customWidth="1"/>
    <col min="14795" max="15034" width="9.140625" style="11"/>
    <col min="15035" max="15035" width="6.85546875" style="11" customWidth="1"/>
    <col min="15036" max="15036" width="44.28515625" style="11" customWidth="1"/>
    <col min="15037" max="15037" width="16.7109375" style="11" customWidth="1"/>
    <col min="15038" max="15038" width="21" style="11" customWidth="1"/>
    <col min="15039" max="15039" width="43.5703125" style="11" customWidth="1"/>
    <col min="15040" max="15040" width="14.5703125" style="11" customWidth="1"/>
    <col min="15041" max="15041" width="15.140625" style="11" customWidth="1"/>
    <col min="15042" max="15042" width="12.7109375" style="11" customWidth="1"/>
    <col min="15043" max="15043" width="6.85546875" style="11" customWidth="1"/>
    <col min="15044" max="15045" width="5" style="11" customWidth="1"/>
    <col min="15046" max="15046" width="5.5703125" style="11" customWidth="1"/>
    <col min="15047" max="15048" width="5" style="11" customWidth="1"/>
    <col min="15049" max="15049" width="7.28515625" style="11" customWidth="1"/>
    <col min="15050" max="15050" width="13.85546875" style="11" customWidth="1"/>
    <col min="15051" max="15290" width="9.140625" style="11"/>
    <col min="15291" max="15291" width="6.85546875" style="11" customWidth="1"/>
    <col min="15292" max="15292" width="44.28515625" style="11" customWidth="1"/>
    <col min="15293" max="15293" width="16.7109375" style="11" customWidth="1"/>
    <col min="15294" max="15294" width="21" style="11" customWidth="1"/>
    <col min="15295" max="15295" width="43.5703125" style="11" customWidth="1"/>
    <col min="15296" max="15296" width="14.5703125" style="11" customWidth="1"/>
    <col min="15297" max="15297" width="15.140625" style="11" customWidth="1"/>
    <col min="15298" max="15298" width="12.7109375" style="11" customWidth="1"/>
    <col min="15299" max="15299" width="6.85546875" style="11" customWidth="1"/>
    <col min="15300" max="15301" width="5" style="11" customWidth="1"/>
    <col min="15302" max="15302" width="5.5703125" style="11" customWidth="1"/>
    <col min="15303" max="15304" width="5" style="11" customWidth="1"/>
    <col min="15305" max="15305" width="7.28515625" style="11" customWidth="1"/>
    <col min="15306" max="15306" width="13.85546875" style="11" customWidth="1"/>
    <col min="15307" max="15546" width="9.140625" style="11"/>
    <col min="15547" max="15547" width="6.85546875" style="11" customWidth="1"/>
    <col min="15548" max="15548" width="44.28515625" style="11" customWidth="1"/>
    <col min="15549" max="15549" width="16.7109375" style="11" customWidth="1"/>
    <col min="15550" max="15550" width="21" style="11" customWidth="1"/>
    <col min="15551" max="15551" width="43.5703125" style="11" customWidth="1"/>
    <col min="15552" max="15552" width="14.5703125" style="11" customWidth="1"/>
    <col min="15553" max="15553" width="15.140625" style="11" customWidth="1"/>
    <col min="15554" max="15554" width="12.7109375" style="11" customWidth="1"/>
    <col min="15555" max="15555" width="6.85546875" style="11" customWidth="1"/>
    <col min="15556" max="15557" width="5" style="11" customWidth="1"/>
    <col min="15558" max="15558" width="5.5703125" style="11" customWidth="1"/>
    <col min="15559" max="15560" width="5" style="11" customWidth="1"/>
    <col min="15561" max="15561" width="7.28515625" style="11" customWidth="1"/>
    <col min="15562" max="15562" width="13.85546875" style="11" customWidth="1"/>
    <col min="15563" max="15802" width="9.140625" style="11"/>
    <col min="15803" max="15803" width="6.85546875" style="11" customWidth="1"/>
    <col min="15804" max="15804" width="44.28515625" style="11" customWidth="1"/>
    <col min="15805" max="15805" width="16.7109375" style="11" customWidth="1"/>
    <col min="15806" max="15806" width="21" style="11" customWidth="1"/>
    <col min="15807" max="15807" width="43.5703125" style="11" customWidth="1"/>
    <col min="15808" max="15808" width="14.5703125" style="11" customWidth="1"/>
    <col min="15809" max="15809" width="15.140625" style="11" customWidth="1"/>
    <col min="15810" max="15810" width="12.7109375" style="11" customWidth="1"/>
    <col min="15811" max="15811" width="6.85546875" style="11" customWidth="1"/>
    <col min="15812" max="15813" width="5" style="11" customWidth="1"/>
    <col min="15814" max="15814" width="5.5703125" style="11" customWidth="1"/>
    <col min="15815" max="15816" width="5" style="11" customWidth="1"/>
    <col min="15817" max="15817" width="7.28515625" style="11" customWidth="1"/>
    <col min="15818" max="15818" width="13.85546875" style="11" customWidth="1"/>
    <col min="15819" max="16058" width="9.140625" style="11"/>
    <col min="16059" max="16059" width="6.85546875" style="11" customWidth="1"/>
    <col min="16060" max="16060" width="44.28515625" style="11" customWidth="1"/>
    <col min="16061" max="16061" width="16.7109375" style="11" customWidth="1"/>
    <col min="16062" max="16062" width="21" style="11" customWidth="1"/>
    <col min="16063" max="16063" width="43.5703125" style="11" customWidth="1"/>
    <col min="16064" max="16064" width="14.5703125" style="11" customWidth="1"/>
    <col min="16065" max="16065" width="15.140625" style="11" customWidth="1"/>
    <col min="16066" max="16066" width="12.7109375" style="11" customWidth="1"/>
    <col min="16067" max="16067" width="6.85546875" style="11" customWidth="1"/>
    <col min="16068" max="16069" width="5" style="11" customWidth="1"/>
    <col min="16070" max="16070" width="5.5703125" style="11" customWidth="1"/>
    <col min="16071" max="16072" width="5" style="11" customWidth="1"/>
    <col min="16073" max="16073" width="7.28515625" style="11" customWidth="1"/>
    <col min="16074" max="16074" width="13.85546875" style="11" customWidth="1"/>
    <col min="16075" max="16384" width="9.140625" style="11"/>
  </cols>
  <sheetData>
    <row r="1" spans="1:16" ht="38.25" customHeight="1">
      <c r="A1" s="131" t="s">
        <v>250</v>
      </c>
      <c r="B1" s="131"/>
      <c r="C1" s="131"/>
      <c r="D1" s="131"/>
      <c r="E1" s="131"/>
      <c r="F1" s="131"/>
      <c r="G1" s="131"/>
      <c r="H1" s="131"/>
      <c r="I1" s="131"/>
      <c r="J1" s="131"/>
      <c r="K1" s="131"/>
      <c r="L1" s="131"/>
      <c r="M1" s="131"/>
      <c r="N1" s="131"/>
      <c r="O1" s="131"/>
    </row>
    <row r="2" spans="1:16" ht="15.75" customHeight="1">
      <c r="A2" s="131" t="s">
        <v>55</v>
      </c>
      <c r="B2" s="131"/>
      <c r="C2" s="131"/>
      <c r="D2" s="131"/>
      <c r="E2" s="131"/>
      <c r="F2" s="131"/>
      <c r="G2" s="131"/>
      <c r="H2" s="131"/>
      <c r="I2" s="131"/>
      <c r="J2" s="131"/>
      <c r="K2" s="131"/>
      <c r="L2" s="131"/>
      <c r="M2" s="131"/>
      <c r="N2" s="131"/>
      <c r="O2" s="131"/>
    </row>
    <row r="3" spans="1:16" ht="15.75">
      <c r="G3" s="35"/>
      <c r="H3" s="36"/>
      <c r="J3" s="36"/>
      <c r="K3" s="36"/>
      <c r="M3" s="36"/>
      <c r="N3" s="36" t="s">
        <v>82</v>
      </c>
    </row>
    <row r="4" spans="1:16" s="112" customFormat="1" ht="15.75">
      <c r="A4" s="151" t="s">
        <v>83</v>
      </c>
      <c r="B4" s="152" t="s">
        <v>84</v>
      </c>
      <c r="C4" s="154" t="s">
        <v>85</v>
      </c>
      <c r="D4" s="157" t="s">
        <v>86</v>
      </c>
      <c r="E4" s="158" t="s">
        <v>87</v>
      </c>
      <c r="F4" s="159" t="s">
        <v>88</v>
      </c>
      <c r="G4" s="159" t="s">
        <v>89</v>
      </c>
      <c r="H4" s="151" t="s">
        <v>90</v>
      </c>
      <c r="I4" s="149" t="s">
        <v>91</v>
      </c>
      <c r="J4" s="149" t="s">
        <v>92</v>
      </c>
      <c r="K4" s="149" t="s">
        <v>93</v>
      </c>
      <c r="L4" s="149" t="s">
        <v>94</v>
      </c>
      <c r="M4" s="149" t="s">
        <v>95</v>
      </c>
      <c r="N4" s="149" t="s">
        <v>96</v>
      </c>
      <c r="O4" s="149" t="s">
        <v>97</v>
      </c>
    </row>
    <row r="5" spans="1:16" s="112" customFormat="1" ht="15.75">
      <c r="A5" s="151"/>
      <c r="B5" s="153"/>
      <c r="C5" s="155"/>
      <c r="D5" s="157"/>
      <c r="E5" s="158"/>
      <c r="F5" s="159"/>
      <c r="G5" s="159"/>
      <c r="H5" s="151"/>
      <c r="I5" s="149"/>
      <c r="J5" s="149"/>
      <c r="K5" s="149"/>
      <c r="L5" s="149"/>
      <c r="M5" s="149"/>
      <c r="N5" s="149"/>
      <c r="O5" s="149"/>
    </row>
    <row r="6" spans="1:16" s="112" customFormat="1" ht="18" customHeight="1">
      <c r="A6" s="151"/>
      <c r="B6" s="153"/>
      <c r="C6" s="155"/>
      <c r="D6" s="157"/>
      <c r="E6" s="158"/>
      <c r="F6" s="159"/>
      <c r="G6" s="159"/>
      <c r="H6" s="151"/>
      <c r="I6" s="149"/>
      <c r="J6" s="149"/>
      <c r="K6" s="149"/>
      <c r="L6" s="149"/>
      <c r="M6" s="149"/>
      <c r="N6" s="149"/>
      <c r="O6" s="149"/>
    </row>
    <row r="7" spans="1:16" s="112" customFormat="1" ht="18" customHeight="1">
      <c r="A7" s="151"/>
      <c r="B7" s="153"/>
      <c r="C7" s="156"/>
      <c r="D7" s="157"/>
      <c r="E7" s="158"/>
      <c r="F7" s="159"/>
      <c r="G7" s="159"/>
      <c r="H7" s="151"/>
      <c r="I7" s="149"/>
      <c r="J7" s="149"/>
      <c r="K7" s="149"/>
      <c r="L7" s="149"/>
      <c r="M7" s="149"/>
      <c r="N7" s="149"/>
      <c r="O7" s="149"/>
    </row>
    <row r="8" spans="1:16" s="48" customFormat="1" ht="15.75">
      <c r="A8" s="121">
        <v>11</v>
      </c>
      <c r="B8" s="115" t="s">
        <v>116</v>
      </c>
      <c r="C8" s="116">
        <f>+C9</f>
        <v>2717.7068764299997</v>
      </c>
      <c r="D8" s="190" t="s">
        <v>62</v>
      </c>
      <c r="E8" s="190" t="s">
        <v>62</v>
      </c>
      <c r="F8" s="192">
        <f>SUM(F10:F47)</f>
        <v>2706.5319999999997</v>
      </c>
      <c r="G8" s="192">
        <f t="shared" ref="G8:H8" si="0">SUM(G10:G47)</f>
        <v>2663.7053081499994</v>
      </c>
      <c r="H8" s="192">
        <f t="shared" si="0"/>
        <v>42.826691850000024</v>
      </c>
      <c r="I8" s="190" t="s">
        <v>62</v>
      </c>
      <c r="J8" s="190" t="s">
        <v>62</v>
      </c>
      <c r="K8" s="190" t="s">
        <v>62</v>
      </c>
      <c r="L8" s="190" t="s">
        <v>62</v>
      </c>
      <c r="M8" s="190" t="s">
        <v>62</v>
      </c>
      <c r="N8" s="190" t="s">
        <v>62</v>
      </c>
      <c r="O8" s="190" t="s">
        <v>62</v>
      </c>
      <c r="P8" s="87">
        <f>G8-'Жами манба РБА алоҳида'!I11</f>
        <v>-6.9185000074867276E-4</v>
      </c>
    </row>
    <row r="9" spans="1:16" s="48" customFormat="1">
      <c r="A9" s="121"/>
      <c r="B9" s="114"/>
      <c r="C9" s="96">
        <f>'Жами манба РБА алоҳида'!F11</f>
        <v>2717.7068764299997</v>
      </c>
      <c r="D9" s="119"/>
      <c r="E9" s="119"/>
      <c r="F9" s="82"/>
      <c r="G9" s="82"/>
      <c r="H9" s="82"/>
      <c r="I9" s="114"/>
      <c r="J9" s="114"/>
      <c r="K9" s="114"/>
      <c r="L9" s="114"/>
      <c r="M9" s="114"/>
      <c r="N9" s="114"/>
      <c r="O9" s="47"/>
    </row>
    <row r="10" spans="1:16" s="48" customFormat="1" ht="90">
      <c r="A10" s="146">
        <v>1</v>
      </c>
      <c r="B10" s="146" t="s">
        <v>137</v>
      </c>
      <c r="C10" s="150" t="s">
        <v>62</v>
      </c>
      <c r="D10" s="146" t="s">
        <v>138</v>
      </c>
      <c r="E10" s="114" t="s">
        <v>139</v>
      </c>
      <c r="F10" s="100">
        <v>100</v>
      </c>
      <c r="G10" s="100">
        <v>100</v>
      </c>
      <c r="H10" s="100">
        <f>+F10-G10</f>
        <v>0</v>
      </c>
      <c r="I10" s="114">
        <v>7013</v>
      </c>
      <c r="J10" s="114">
        <v>990</v>
      </c>
      <c r="K10" s="114">
        <v>18</v>
      </c>
      <c r="L10" s="114">
        <v>4</v>
      </c>
      <c r="M10" s="114">
        <v>48</v>
      </c>
      <c r="N10" s="114">
        <v>21</v>
      </c>
      <c r="O10" s="114" t="s">
        <v>140</v>
      </c>
    </row>
    <row r="11" spans="1:16" s="48" customFormat="1" ht="75">
      <c r="A11" s="148"/>
      <c r="B11" s="147"/>
      <c r="C11" s="150"/>
      <c r="D11" s="148"/>
      <c r="E11" s="95" t="s">
        <v>141</v>
      </c>
      <c r="F11" s="100">
        <v>50</v>
      </c>
      <c r="G11" s="100">
        <v>50</v>
      </c>
      <c r="H11" s="100">
        <f>+F11-G11</f>
        <v>0</v>
      </c>
      <c r="I11" s="114">
        <v>7013</v>
      </c>
      <c r="J11" s="114">
        <v>990</v>
      </c>
      <c r="K11" s="114">
        <v>18</v>
      </c>
      <c r="L11" s="114">
        <v>4</v>
      </c>
      <c r="M11" s="114">
        <v>48</v>
      </c>
      <c r="N11" s="114">
        <v>21</v>
      </c>
      <c r="O11" s="114" t="s">
        <v>140</v>
      </c>
    </row>
    <row r="12" spans="1:16" ht="30" customHeight="1">
      <c r="A12" s="143">
        <v>2</v>
      </c>
      <c r="B12" s="147"/>
      <c r="C12" s="143" t="s">
        <v>62</v>
      </c>
      <c r="D12" s="143" t="s">
        <v>168</v>
      </c>
      <c r="E12" s="143" t="s">
        <v>147</v>
      </c>
      <c r="F12" s="101">
        <v>43.892000000000003</v>
      </c>
      <c r="G12" s="101">
        <f>43.892-0.0006+0.00003</f>
        <v>43.891430000000007</v>
      </c>
      <c r="H12" s="101">
        <f t="shared" ref="H12:H47" si="1">+F12-G12</f>
        <v>5.6999999999618467E-4</v>
      </c>
      <c r="I12" s="114">
        <v>7011</v>
      </c>
      <c r="J12" s="114">
        <v>204</v>
      </c>
      <c r="K12" s="114">
        <v>18</v>
      </c>
      <c r="L12" s="114">
        <v>4</v>
      </c>
      <c r="M12" s="114">
        <v>41</v>
      </c>
      <c r="N12" s="114">
        <v>11</v>
      </c>
      <c r="O12" s="47" t="s">
        <v>142</v>
      </c>
    </row>
    <row r="13" spans="1:16">
      <c r="A13" s="145"/>
      <c r="B13" s="147"/>
      <c r="C13" s="145"/>
      <c r="D13" s="145"/>
      <c r="E13" s="144"/>
      <c r="F13" s="101">
        <v>10.973000000000001</v>
      </c>
      <c r="G13" s="101">
        <f>10.973-0.00014</f>
        <v>10.972860000000001</v>
      </c>
      <c r="H13" s="101">
        <f t="shared" si="1"/>
        <v>1.4000000000002899E-4</v>
      </c>
      <c r="I13" s="114">
        <v>7011</v>
      </c>
      <c r="J13" s="114">
        <v>204</v>
      </c>
      <c r="K13" s="114">
        <v>18</v>
      </c>
      <c r="L13" s="114">
        <v>4</v>
      </c>
      <c r="M13" s="114">
        <v>41</v>
      </c>
      <c r="N13" s="114">
        <v>21</v>
      </c>
      <c r="O13" s="47" t="s">
        <v>142</v>
      </c>
    </row>
    <row r="14" spans="1:16" ht="30">
      <c r="A14" s="145"/>
      <c r="B14" s="147"/>
      <c r="C14" s="145"/>
      <c r="D14" s="145"/>
      <c r="E14" s="119" t="s">
        <v>149</v>
      </c>
      <c r="F14" s="101">
        <v>5.2480000000000002</v>
      </c>
      <c r="G14" s="101">
        <v>5.2480000000000002</v>
      </c>
      <c r="H14" s="101">
        <f t="shared" si="1"/>
        <v>0</v>
      </c>
      <c r="I14" s="114">
        <v>7011</v>
      </c>
      <c r="J14" s="114">
        <v>204</v>
      </c>
      <c r="K14" s="114">
        <v>18</v>
      </c>
      <c r="L14" s="114">
        <v>4</v>
      </c>
      <c r="M14" s="114">
        <v>42</v>
      </c>
      <c r="N14" s="114">
        <v>11</v>
      </c>
      <c r="O14" s="47" t="s">
        <v>143</v>
      </c>
    </row>
    <row r="15" spans="1:16" ht="30" customHeight="1">
      <c r="A15" s="145"/>
      <c r="B15" s="147"/>
      <c r="C15" s="145"/>
      <c r="D15" s="145"/>
      <c r="E15" s="143" t="s">
        <v>150</v>
      </c>
      <c r="F15" s="101">
        <v>5</v>
      </c>
      <c r="G15" s="101">
        <v>5</v>
      </c>
      <c r="H15" s="101">
        <f t="shared" si="1"/>
        <v>0</v>
      </c>
      <c r="I15" s="114">
        <v>7011</v>
      </c>
      <c r="J15" s="114">
        <v>204</v>
      </c>
      <c r="K15" s="114">
        <v>18</v>
      </c>
      <c r="L15" s="114">
        <v>4</v>
      </c>
      <c r="M15" s="114">
        <v>42</v>
      </c>
      <c r="N15" s="114">
        <v>21</v>
      </c>
      <c r="O15" s="47" t="s">
        <v>143</v>
      </c>
    </row>
    <row r="16" spans="1:16">
      <c r="A16" s="145"/>
      <c r="B16" s="147"/>
      <c r="C16" s="145"/>
      <c r="D16" s="145"/>
      <c r="E16" s="144"/>
      <c r="F16" s="101">
        <v>10</v>
      </c>
      <c r="G16" s="101">
        <v>8.5189000000000004</v>
      </c>
      <c r="H16" s="101">
        <f t="shared" si="1"/>
        <v>1.4810999999999996</v>
      </c>
      <c r="I16" s="114">
        <v>7011</v>
      </c>
      <c r="J16" s="114">
        <v>204</v>
      </c>
      <c r="K16" s="114">
        <v>18</v>
      </c>
      <c r="L16" s="114">
        <v>4</v>
      </c>
      <c r="M16" s="114">
        <v>42</v>
      </c>
      <c r="N16" s="114">
        <v>22</v>
      </c>
      <c r="O16" s="47" t="s">
        <v>143</v>
      </c>
    </row>
    <row r="17" spans="1:15" ht="30">
      <c r="A17" s="145"/>
      <c r="B17" s="147"/>
      <c r="C17" s="145"/>
      <c r="D17" s="145"/>
      <c r="E17" s="119" t="s">
        <v>151</v>
      </c>
      <c r="F17" s="101">
        <v>22</v>
      </c>
      <c r="G17" s="101">
        <v>10.07</v>
      </c>
      <c r="H17" s="101">
        <f t="shared" si="1"/>
        <v>11.93</v>
      </c>
      <c r="I17" s="114">
        <v>7011</v>
      </c>
      <c r="J17" s="114">
        <v>204</v>
      </c>
      <c r="K17" s="114">
        <v>18</v>
      </c>
      <c r="L17" s="114">
        <v>4</v>
      </c>
      <c r="M17" s="114">
        <v>42</v>
      </c>
      <c r="N17" s="114">
        <v>34</v>
      </c>
      <c r="O17" s="47" t="s">
        <v>142</v>
      </c>
    </row>
    <row r="18" spans="1:15" ht="30">
      <c r="A18" s="145"/>
      <c r="B18" s="147"/>
      <c r="C18" s="145"/>
      <c r="D18" s="145"/>
      <c r="E18" s="119" t="s">
        <v>152</v>
      </c>
      <c r="F18" s="110">
        <v>33</v>
      </c>
      <c r="G18" s="110">
        <f>9.2+15</f>
        <v>24.2</v>
      </c>
      <c r="H18" s="110">
        <f t="shared" si="1"/>
        <v>8.8000000000000007</v>
      </c>
      <c r="I18" s="114">
        <v>7011</v>
      </c>
      <c r="J18" s="114">
        <v>204</v>
      </c>
      <c r="K18" s="114">
        <v>18</v>
      </c>
      <c r="L18" s="114">
        <v>4</v>
      </c>
      <c r="M18" s="114">
        <v>42</v>
      </c>
      <c r="N18" s="114">
        <v>52</v>
      </c>
      <c r="O18" s="47" t="s">
        <v>144</v>
      </c>
    </row>
    <row r="19" spans="1:15">
      <c r="A19" s="145"/>
      <c r="B19" s="147"/>
      <c r="C19" s="145"/>
      <c r="D19" s="145"/>
      <c r="E19" s="119" t="s">
        <v>148</v>
      </c>
      <c r="F19" s="101">
        <v>0.252</v>
      </c>
      <c r="G19" s="101">
        <v>0.252</v>
      </c>
      <c r="H19" s="101">
        <f t="shared" si="1"/>
        <v>0</v>
      </c>
      <c r="I19" s="114">
        <v>7011</v>
      </c>
      <c r="J19" s="114">
        <v>204</v>
      </c>
      <c r="K19" s="114">
        <v>18</v>
      </c>
      <c r="L19" s="114">
        <v>4</v>
      </c>
      <c r="M19" s="114">
        <v>42</v>
      </c>
      <c r="N19" s="114">
        <v>91</v>
      </c>
      <c r="O19" s="47" t="s">
        <v>143</v>
      </c>
    </row>
    <row r="20" spans="1:15">
      <c r="A20" s="145"/>
      <c r="B20" s="147"/>
      <c r="C20" s="145"/>
      <c r="D20" s="145"/>
      <c r="E20" s="119"/>
      <c r="F20" s="101">
        <v>1.5</v>
      </c>
      <c r="G20" s="101">
        <v>1.496</v>
      </c>
      <c r="H20" s="101">
        <f t="shared" si="1"/>
        <v>4.0000000000000036E-3</v>
      </c>
      <c r="I20" s="114">
        <v>7011</v>
      </c>
      <c r="J20" s="114">
        <v>204</v>
      </c>
      <c r="K20" s="114">
        <v>18</v>
      </c>
      <c r="L20" s="114">
        <v>4</v>
      </c>
      <c r="M20" s="114">
        <v>42</v>
      </c>
      <c r="N20" s="114">
        <v>92</v>
      </c>
      <c r="O20" s="47" t="s">
        <v>142</v>
      </c>
    </row>
    <row r="21" spans="1:15">
      <c r="A21" s="145"/>
      <c r="B21" s="147"/>
      <c r="C21" s="145"/>
      <c r="D21" s="145"/>
      <c r="E21" s="119"/>
      <c r="F21" s="101">
        <v>27</v>
      </c>
      <c r="G21" s="101">
        <f>9+3+3</f>
        <v>15</v>
      </c>
      <c r="H21" s="101">
        <f t="shared" si="1"/>
        <v>12</v>
      </c>
      <c r="I21" s="114">
        <v>7011</v>
      </c>
      <c r="J21" s="114">
        <v>204</v>
      </c>
      <c r="K21" s="114">
        <v>18</v>
      </c>
      <c r="L21" s="114">
        <v>4</v>
      </c>
      <c r="M21" s="114">
        <v>42</v>
      </c>
      <c r="N21" s="114">
        <v>92</v>
      </c>
      <c r="O21" s="47" t="s">
        <v>145</v>
      </c>
    </row>
    <row r="22" spans="1:15" ht="45">
      <c r="A22" s="145"/>
      <c r="B22" s="147"/>
      <c r="C22" s="145"/>
      <c r="D22" s="145"/>
      <c r="E22" s="119" t="s">
        <v>153</v>
      </c>
      <c r="F22" s="101">
        <v>40.637740000000001</v>
      </c>
      <c r="G22" s="101">
        <v>40.637639999999998</v>
      </c>
      <c r="H22" s="101">
        <f t="shared" si="1"/>
        <v>1.0000000000331966E-4</v>
      </c>
      <c r="I22" s="114">
        <v>7011</v>
      </c>
      <c r="J22" s="114">
        <v>204</v>
      </c>
      <c r="K22" s="114">
        <v>18</v>
      </c>
      <c r="L22" s="114">
        <v>4</v>
      </c>
      <c r="M22" s="114">
        <v>42</v>
      </c>
      <c r="N22" s="114">
        <v>93</v>
      </c>
      <c r="O22" s="47" t="s">
        <v>143</v>
      </c>
    </row>
    <row r="23" spans="1:15" ht="60">
      <c r="A23" s="145"/>
      <c r="B23" s="147"/>
      <c r="C23" s="145"/>
      <c r="D23" s="145"/>
      <c r="E23" s="119" t="s">
        <v>155</v>
      </c>
      <c r="F23" s="101">
        <v>24.495000000000001</v>
      </c>
      <c r="G23" s="101">
        <f>24.495-0.08365</f>
        <v>24.411350000000002</v>
      </c>
      <c r="H23" s="101">
        <f t="shared" si="1"/>
        <v>8.364999999999867E-2</v>
      </c>
      <c r="I23" s="114">
        <v>7011</v>
      </c>
      <c r="J23" s="114">
        <v>204</v>
      </c>
      <c r="K23" s="114">
        <v>18</v>
      </c>
      <c r="L23" s="114">
        <v>4</v>
      </c>
      <c r="M23" s="114">
        <v>42</v>
      </c>
      <c r="N23" s="114">
        <v>99</v>
      </c>
      <c r="O23" s="47" t="s">
        <v>146</v>
      </c>
    </row>
    <row r="24" spans="1:15" ht="69.75" customHeight="1">
      <c r="A24" s="145"/>
      <c r="B24" s="147"/>
      <c r="C24" s="145"/>
      <c r="D24" s="145"/>
      <c r="E24" s="119" t="s">
        <v>154</v>
      </c>
      <c r="F24" s="101">
        <v>22</v>
      </c>
      <c r="G24" s="101">
        <v>21.957198999999999</v>
      </c>
      <c r="H24" s="101">
        <f t="shared" si="1"/>
        <v>4.2801000000000755E-2</v>
      </c>
      <c r="I24" s="114">
        <v>7011</v>
      </c>
      <c r="J24" s="114">
        <v>204</v>
      </c>
      <c r="K24" s="114">
        <v>18</v>
      </c>
      <c r="L24" s="114">
        <v>4</v>
      </c>
      <c r="M24" s="114">
        <v>43</v>
      </c>
      <c r="N24" s="114">
        <v>54</v>
      </c>
      <c r="O24" s="47" t="s">
        <v>146</v>
      </c>
    </row>
    <row r="25" spans="1:15" ht="45" customHeight="1">
      <c r="A25" s="145"/>
      <c r="B25" s="147"/>
      <c r="C25" s="145"/>
      <c r="D25" s="145"/>
      <c r="E25" s="143" t="s">
        <v>159</v>
      </c>
      <c r="F25" s="110">
        <v>4.0199999999999996</v>
      </c>
      <c r="G25" s="110">
        <v>4.0149999999999997</v>
      </c>
      <c r="H25" s="110">
        <f t="shared" si="1"/>
        <v>4.9999999999998934E-3</v>
      </c>
      <c r="I25" s="114">
        <v>7013</v>
      </c>
      <c r="J25" s="114">
        <v>990</v>
      </c>
      <c r="K25" s="114">
        <v>18</v>
      </c>
      <c r="L25" s="114">
        <v>4</v>
      </c>
      <c r="M25" s="114">
        <v>42</v>
      </c>
      <c r="N25" s="114">
        <v>52</v>
      </c>
      <c r="O25" s="47" t="s">
        <v>156</v>
      </c>
    </row>
    <row r="26" spans="1:15">
      <c r="A26" s="145"/>
      <c r="B26" s="147"/>
      <c r="C26" s="145"/>
      <c r="D26" s="145"/>
      <c r="E26" s="144"/>
      <c r="F26" s="110">
        <v>1.98</v>
      </c>
      <c r="G26" s="110">
        <v>1.9790000000000001</v>
      </c>
      <c r="H26" s="110">
        <f t="shared" si="1"/>
        <v>9.9999999999988987E-4</v>
      </c>
      <c r="I26" s="114">
        <v>7013</v>
      </c>
      <c r="J26" s="114">
        <v>990</v>
      </c>
      <c r="K26" s="114">
        <v>18</v>
      </c>
      <c r="L26" s="114">
        <v>4</v>
      </c>
      <c r="M26" s="114">
        <v>42</v>
      </c>
      <c r="N26" s="114">
        <v>52</v>
      </c>
      <c r="O26" s="47" t="s">
        <v>157</v>
      </c>
    </row>
    <row r="27" spans="1:15" ht="45">
      <c r="A27" s="145"/>
      <c r="B27" s="147"/>
      <c r="C27" s="145"/>
      <c r="D27" s="145"/>
      <c r="E27" s="119" t="s">
        <v>153</v>
      </c>
      <c r="F27" s="101">
        <v>6.8332600000000001</v>
      </c>
      <c r="G27" s="101">
        <v>6.8331840000000001</v>
      </c>
      <c r="H27" s="101">
        <f t="shared" si="1"/>
        <v>7.5999999999964984E-5</v>
      </c>
      <c r="I27" s="114">
        <v>7013</v>
      </c>
      <c r="J27" s="114">
        <v>990</v>
      </c>
      <c r="K27" s="114">
        <v>18</v>
      </c>
      <c r="L27" s="114">
        <v>4</v>
      </c>
      <c r="M27" s="114">
        <v>42</v>
      </c>
      <c r="N27" s="114">
        <v>93</v>
      </c>
      <c r="O27" s="47" t="s">
        <v>143</v>
      </c>
    </row>
    <row r="28" spans="1:15" ht="60">
      <c r="A28" s="145"/>
      <c r="B28" s="147"/>
      <c r="C28" s="145"/>
      <c r="D28" s="145"/>
      <c r="E28" s="119" t="s">
        <v>167</v>
      </c>
      <c r="F28" s="101">
        <v>40</v>
      </c>
      <c r="G28" s="101">
        <v>40</v>
      </c>
      <c r="H28" s="101">
        <f t="shared" si="1"/>
        <v>0</v>
      </c>
      <c r="I28" s="114">
        <v>7013</v>
      </c>
      <c r="J28" s="114">
        <v>990</v>
      </c>
      <c r="K28" s="114">
        <v>18</v>
      </c>
      <c r="L28" s="114">
        <v>4</v>
      </c>
      <c r="M28" s="114">
        <v>42</v>
      </c>
      <c r="N28" s="114">
        <v>99</v>
      </c>
      <c r="O28" s="47" t="s">
        <v>146</v>
      </c>
    </row>
    <row r="29" spans="1:15">
      <c r="A29" s="145"/>
      <c r="B29" s="147"/>
      <c r="C29" s="145"/>
      <c r="D29" s="145"/>
      <c r="E29" s="119" t="s">
        <v>158</v>
      </c>
      <c r="F29" s="101">
        <v>165</v>
      </c>
      <c r="G29" s="101">
        <v>165</v>
      </c>
      <c r="H29" s="101">
        <f t="shared" si="1"/>
        <v>0</v>
      </c>
      <c r="I29" s="114">
        <v>7013</v>
      </c>
      <c r="J29" s="114">
        <v>990</v>
      </c>
      <c r="K29" s="114">
        <v>18</v>
      </c>
      <c r="L29" s="114">
        <v>4</v>
      </c>
      <c r="M29" s="114">
        <v>43</v>
      </c>
      <c r="N29" s="114">
        <v>54</v>
      </c>
      <c r="O29" s="47" t="s">
        <v>146</v>
      </c>
    </row>
    <row r="30" spans="1:15">
      <c r="A30" s="145"/>
      <c r="B30" s="147"/>
      <c r="C30" s="145"/>
      <c r="D30" s="145"/>
      <c r="E30" s="119" t="s">
        <v>160</v>
      </c>
      <c r="F30" s="101">
        <v>7.9729999999999999</v>
      </c>
      <c r="G30" s="101">
        <v>6</v>
      </c>
      <c r="H30" s="101">
        <f t="shared" si="1"/>
        <v>1.9729999999999999</v>
      </c>
      <c r="I30" s="114">
        <v>7013</v>
      </c>
      <c r="J30" s="114">
        <v>990</v>
      </c>
      <c r="K30" s="114">
        <v>18</v>
      </c>
      <c r="L30" s="114">
        <v>4</v>
      </c>
      <c r="M30" s="114">
        <v>48</v>
      </c>
      <c r="N30" s="114">
        <v>21</v>
      </c>
      <c r="O30" s="47" t="s">
        <v>140</v>
      </c>
    </row>
    <row r="31" spans="1:15" ht="150">
      <c r="A31" s="145"/>
      <c r="B31" s="147"/>
      <c r="C31" s="145"/>
      <c r="D31" s="145"/>
      <c r="E31" s="119" t="s">
        <v>161</v>
      </c>
      <c r="F31" s="101">
        <v>815.31</v>
      </c>
      <c r="G31" s="101">
        <v>815.31</v>
      </c>
      <c r="H31" s="101">
        <f t="shared" si="1"/>
        <v>0</v>
      </c>
      <c r="I31" s="114">
        <v>7019</v>
      </c>
      <c r="J31" s="114">
        <v>909</v>
      </c>
      <c r="K31" s="114">
        <v>18</v>
      </c>
      <c r="L31" s="114">
        <v>4</v>
      </c>
      <c r="M31" s="114">
        <v>48</v>
      </c>
      <c r="N31" s="114">
        <v>21</v>
      </c>
      <c r="O31" s="47" t="s">
        <v>140</v>
      </c>
    </row>
    <row r="32" spans="1:15" ht="120">
      <c r="A32" s="145"/>
      <c r="B32" s="147"/>
      <c r="C32" s="145"/>
      <c r="D32" s="145"/>
      <c r="E32" s="119" t="s">
        <v>165</v>
      </c>
      <c r="F32" s="101">
        <v>600.65499999999997</v>
      </c>
      <c r="G32" s="101">
        <v>600.65499999999997</v>
      </c>
      <c r="H32" s="101">
        <f>+F32-G32</f>
        <v>0</v>
      </c>
      <c r="I32" s="114">
        <v>7109</v>
      </c>
      <c r="J32" s="114">
        <v>601</v>
      </c>
      <c r="K32" s="114">
        <v>18</v>
      </c>
      <c r="L32" s="114">
        <v>4</v>
      </c>
      <c r="M32" s="114">
        <v>48</v>
      </c>
      <c r="N32" s="114">
        <v>21</v>
      </c>
      <c r="O32" s="47" t="s">
        <v>140</v>
      </c>
    </row>
    <row r="33" spans="1:15" ht="135">
      <c r="A33" s="145"/>
      <c r="B33" s="148"/>
      <c r="C33" s="145"/>
      <c r="D33" s="145"/>
      <c r="E33" s="119" t="s">
        <v>166</v>
      </c>
      <c r="F33" s="101">
        <v>100</v>
      </c>
      <c r="G33" s="101">
        <v>100</v>
      </c>
      <c r="H33" s="101">
        <f>+F33-G33</f>
        <v>0</v>
      </c>
      <c r="I33" s="114">
        <v>7109</v>
      </c>
      <c r="J33" s="114">
        <v>602</v>
      </c>
      <c r="K33" s="114">
        <v>18</v>
      </c>
      <c r="L33" s="114">
        <v>4</v>
      </c>
      <c r="M33" s="114">
        <v>48</v>
      </c>
      <c r="N33" s="114">
        <v>21</v>
      </c>
      <c r="O33" s="47" t="s">
        <v>140</v>
      </c>
    </row>
    <row r="34" spans="1:15">
      <c r="A34" s="145"/>
      <c r="B34" s="145" t="s">
        <v>164</v>
      </c>
      <c r="C34" s="145"/>
      <c r="D34" s="145"/>
      <c r="E34" s="145" t="s">
        <v>162</v>
      </c>
      <c r="F34" s="110">
        <f>247+254.247</f>
        <v>501.24700000000001</v>
      </c>
      <c r="G34" s="110">
        <v>496.47974514999999</v>
      </c>
      <c r="H34" s="110">
        <f t="shared" si="1"/>
        <v>4.7672548500000289</v>
      </c>
      <c r="I34" s="114">
        <v>7065</v>
      </c>
      <c r="J34" s="114">
        <v>200</v>
      </c>
      <c r="K34" s="114">
        <v>110</v>
      </c>
      <c r="L34" s="114">
        <v>4</v>
      </c>
      <c r="M34" s="114">
        <v>42</v>
      </c>
      <c r="N34" s="114">
        <v>52</v>
      </c>
      <c r="O34" s="47" t="s">
        <v>156</v>
      </c>
    </row>
    <row r="35" spans="1:15">
      <c r="A35" s="144"/>
      <c r="B35" s="144"/>
      <c r="C35" s="144"/>
      <c r="D35" s="144"/>
      <c r="E35" s="144"/>
      <c r="F35" s="101">
        <v>0.753</v>
      </c>
      <c r="G35" s="101">
        <v>0.753</v>
      </c>
      <c r="H35" s="101">
        <f t="shared" si="1"/>
        <v>0</v>
      </c>
      <c r="I35" s="114">
        <v>7065</v>
      </c>
      <c r="J35" s="114">
        <v>200</v>
      </c>
      <c r="K35" s="114">
        <v>110</v>
      </c>
      <c r="L35" s="114">
        <v>4</v>
      </c>
      <c r="M35" s="114">
        <v>48</v>
      </c>
      <c r="N35" s="114">
        <v>21</v>
      </c>
      <c r="O35" s="47" t="s">
        <v>163</v>
      </c>
    </row>
    <row r="36" spans="1:15" ht="59.25" customHeight="1">
      <c r="A36" s="143">
        <v>3</v>
      </c>
      <c r="B36" s="143" t="s">
        <v>137</v>
      </c>
      <c r="C36" s="143"/>
      <c r="D36" s="143" t="s">
        <v>169</v>
      </c>
      <c r="E36" s="143" t="s">
        <v>170</v>
      </c>
      <c r="F36" s="101">
        <v>6.9</v>
      </c>
      <c r="G36" s="101">
        <v>6.9</v>
      </c>
      <c r="H36" s="101">
        <f t="shared" si="1"/>
        <v>0</v>
      </c>
      <c r="I36" s="114">
        <v>7011</v>
      </c>
      <c r="J36" s="114">
        <v>204</v>
      </c>
      <c r="K36" s="114">
        <v>18</v>
      </c>
      <c r="L36" s="114">
        <v>4</v>
      </c>
      <c r="M36" s="114">
        <v>41</v>
      </c>
      <c r="N36" s="114">
        <v>11</v>
      </c>
      <c r="O36" s="47" t="s">
        <v>142</v>
      </c>
    </row>
    <row r="37" spans="1:15" ht="59.25" customHeight="1">
      <c r="A37" s="145"/>
      <c r="B37" s="145"/>
      <c r="C37" s="145"/>
      <c r="D37" s="145"/>
      <c r="E37" s="144"/>
      <c r="F37" s="101">
        <v>1.7250000000000001</v>
      </c>
      <c r="G37" s="101">
        <v>1.7250000000000001</v>
      </c>
      <c r="H37" s="101">
        <f t="shared" si="1"/>
        <v>0</v>
      </c>
      <c r="I37" s="114">
        <v>7011</v>
      </c>
      <c r="J37" s="114">
        <v>204</v>
      </c>
      <c r="K37" s="114">
        <v>18</v>
      </c>
      <c r="L37" s="114">
        <v>4</v>
      </c>
      <c r="M37" s="114">
        <v>41</v>
      </c>
      <c r="N37" s="114">
        <v>21</v>
      </c>
      <c r="O37" s="47" t="s">
        <v>142</v>
      </c>
    </row>
    <row r="38" spans="1:15" ht="75">
      <c r="A38" s="144"/>
      <c r="B38" s="144"/>
      <c r="C38" s="144"/>
      <c r="D38" s="144"/>
      <c r="E38" s="119" t="s">
        <v>171</v>
      </c>
      <c r="F38" s="101">
        <v>4.5</v>
      </c>
      <c r="G38" s="101">
        <v>4.5</v>
      </c>
      <c r="H38" s="101">
        <f t="shared" si="1"/>
        <v>0</v>
      </c>
      <c r="I38" s="114">
        <v>7013</v>
      </c>
      <c r="J38" s="114">
        <v>990</v>
      </c>
      <c r="K38" s="114">
        <v>18</v>
      </c>
      <c r="L38" s="114">
        <v>4</v>
      </c>
      <c r="M38" s="114">
        <v>48</v>
      </c>
      <c r="N38" s="114">
        <v>21</v>
      </c>
      <c r="O38" s="47" t="s">
        <v>140</v>
      </c>
    </row>
    <row r="39" spans="1:15" ht="60">
      <c r="A39" s="143">
        <v>4</v>
      </c>
      <c r="B39" s="119" t="s">
        <v>137</v>
      </c>
      <c r="C39" s="143" t="s">
        <v>62</v>
      </c>
      <c r="D39" s="143" t="s">
        <v>174</v>
      </c>
      <c r="E39" s="119" t="s">
        <v>173</v>
      </c>
      <c r="F39" s="101">
        <v>11.7</v>
      </c>
      <c r="G39" s="101">
        <v>11.7</v>
      </c>
      <c r="H39" s="101">
        <f t="shared" si="1"/>
        <v>0</v>
      </c>
      <c r="I39" s="114">
        <v>7013</v>
      </c>
      <c r="J39" s="114">
        <v>990</v>
      </c>
      <c r="K39" s="114">
        <v>18</v>
      </c>
      <c r="L39" s="114">
        <v>4</v>
      </c>
      <c r="M39" s="114">
        <v>48</v>
      </c>
      <c r="N39" s="114">
        <v>21</v>
      </c>
      <c r="O39" s="47" t="s">
        <v>140</v>
      </c>
    </row>
    <row r="40" spans="1:15" ht="60">
      <c r="A40" s="144"/>
      <c r="B40" s="119" t="s">
        <v>164</v>
      </c>
      <c r="C40" s="144"/>
      <c r="D40" s="144"/>
      <c r="E40" s="119" t="s">
        <v>172</v>
      </c>
      <c r="F40" s="101">
        <v>10</v>
      </c>
      <c r="G40" s="101">
        <v>10</v>
      </c>
      <c r="H40" s="101">
        <f t="shared" si="1"/>
        <v>0</v>
      </c>
      <c r="I40" s="114">
        <v>7065</v>
      </c>
      <c r="J40" s="114">
        <v>200</v>
      </c>
      <c r="K40" s="114">
        <v>110</v>
      </c>
      <c r="L40" s="114">
        <v>4</v>
      </c>
      <c r="M40" s="114">
        <v>43</v>
      </c>
      <c r="N40" s="114">
        <v>55</v>
      </c>
      <c r="O40" s="47" t="s">
        <v>142</v>
      </c>
    </row>
    <row r="41" spans="1:15" ht="30">
      <c r="A41" s="143">
        <v>5</v>
      </c>
      <c r="B41" s="143" t="s">
        <v>137</v>
      </c>
      <c r="C41" s="143" t="s">
        <v>62</v>
      </c>
      <c r="D41" s="143" t="s">
        <v>181</v>
      </c>
      <c r="E41" s="119" t="s">
        <v>179</v>
      </c>
      <c r="F41" s="110">
        <v>5</v>
      </c>
      <c r="G41" s="110">
        <v>4.75</v>
      </c>
      <c r="H41" s="110">
        <f t="shared" si="1"/>
        <v>0.25</v>
      </c>
      <c r="I41" s="114">
        <v>7011</v>
      </c>
      <c r="J41" s="114">
        <v>204</v>
      </c>
      <c r="K41" s="114">
        <v>18</v>
      </c>
      <c r="L41" s="114">
        <v>4</v>
      </c>
      <c r="M41" s="114">
        <v>42</v>
      </c>
      <c r="N41" s="114">
        <v>52</v>
      </c>
      <c r="O41" s="47" t="s">
        <v>156</v>
      </c>
    </row>
    <row r="42" spans="1:15">
      <c r="A42" s="145"/>
      <c r="B42" s="145"/>
      <c r="C42" s="145"/>
      <c r="D42" s="145"/>
      <c r="E42" s="143" t="s">
        <v>178</v>
      </c>
      <c r="F42" s="110">
        <v>4</v>
      </c>
      <c r="G42" s="110">
        <v>3.5150000000000001</v>
      </c>
      <c r="H42" s="110">
        <f t="shared" si="1"/>
        <v>0.48499999999999988</v>
      </c>
      <c r="I42" s="114">
        <v>7011</v>
      </c>
      <c r="J42" s="114">
        <v>204</v>
      </c>
      <c r="K42" s="114">
        <v>18</v>
      </c>
      <c r="L42" s="114">
        <v>4</v>
      </c>
      <c r="M42" s="114">
        <v>42</v>
      </c>
      <c r="N42" s="114">
        <v>52</v>
      </c>
      <c r="O42" s="47" t="s">
        <v>156</v>
      </c>
    </row>
    <row r="43" spans="1:15">
      <c r="A43" s="145"/>
      <c r="B43" s="145"/>
      <c r="C43" s="145"/>
      <c r="D43" s="145"/>
      <c r="E43" s="144"/>
      <c r="F43" s="110">
        <v>6</v>
      </c>
      <c r="G43" s="110">
        <v>5.8</v>
      </c>
      <c r="H43" s="110">
        <f t="shared" si="1"/>
        <v>0.20000000000000018</v>
      </c>
      <c r="I43" s="114">
        <v>7011</v>
      </c>
      <c r="J43" s="114">
        <v>204</v>
      </c>
      <c r="K43" s="114">
        <v>18</v>
      </c>
      <c r="L43" s="114">
        <v>4</v>
      </c>
      <c r="M43" s="114">
        <v>42</v>
      </c>
      <c r="N43" s="114">
        <v>52</v>
      </c>
      <c r="O43" s="47" t="s">
        <v>157</v>
      </c>
    </row>
    <row r="44" spans="1:15" ht="30">
      <c r="A44" s="145"/>
      <c r="B44" s="145"/>
      <c r="C44" s="145"/>
      <c r="D44" s="145"/>
      <c r="E44" s="119" t="s">
        <v>175</v>
      </c>
      <c r="F44" s="101">
        <v>4</v>
      </c>
      <c r="G44" s="101">
        <v>3.2</v>
      </c>
      <c r="H44" s="101">
        <f t="shared" si="1"/>
        <v>0.79999999999999982</v>
      </c>
      <c r="I44" s="114">
        <v>7011</v>
      </c>
      <c r="J44" s="114">
        <v>204</v>
      </c>
      <c r="K44" s="114">
        <v>18</v>
      </c>
      <c r="L44" s="114">
        <v>4</v>
      </c>
      <c r="M44" s="114">
        <v>42</v>
      </c>
      <c r="N44" s="114">
        <v>99</v>
      </c>
      <c r="O44" s="47" t="s">
        <v>146</v>
      </c>
    </row>
    <row r="45" spans="1:15" ht="75">
      <c r="A45" s="145"/>
      <c r="B45" s="145"/>
      <c r="C45" s="145"/>
      <c r="D45" s="145"/>
      <c r="E45" s="119" t="s">
        <v>177</v>
      </c>
      <c r="F45" s="101">
        <v>9</v>
      </c>
      <c r="G45" s="101">
        <v>9</v>
      </c>
      <c r="H45" s="101">
        <f t="shared" ref="H45" si="2">+F45-G45</f>
        <v>0</v>
      </c>
      <c r="I45" s="114">
        <v>7013</v>
      </c>
      <c r="J45" s="114">
        <v>990</v>
      </c>
      <c r="K45" s="114">
        <v>18</v>
      </c>
      <c r="L45" s="114">
        <v>4</v>
      </c>
      <c r="M45" s="114">
        <v>42</v>
      </c>
      <c r="N45" s="114">
        <v>91</v>
      </c>
      <c r="O45" s="47" t="s">
        <v>143</v>
      </c>
    </row>
    <row r="46" spans="1:15" ht="75">
      <c r="A46" s="145"/>
      <c r="B46" s="145"/>
      <c r="C46" s="145"/>
      <c r="D46" s="145"/>
      <c r="E46" s="119" t="s">
        <v>180</v>
      </c>
      <c r="F46" s="101">
        <v>2.698</v>
      </c>
      <c r="G46" s="101">
        <v>2.698</v>
      </c>
      <c r="H46" s="101">
        <f t="shared" si="1"/>
        <v>0</v>
      </c>
      <c r="I46" s="114">
        <v>7013</v>
      </c>
      <c r="J46" s="114">
        <v>990</v>
      </c>
      <c r="K46" s="114">
        <v>18</v>
      </c>
      <c r="L46" s="114">
        <v>4</v>
      </c>
      <c r="M46" s="114">
        <v>42</v>
      </c>
      <c r="N46" s="114">
        <v>91</v>
      </c>
      <c r="O46" s="47" t="s">
        <v>143</v>
      </c>
    </row>
    <row r="47" spans="1:15" ht="30">
      <c r="A47" s="144"/>
      <c r="B47" s="144"/>
      <c r="C47" s="144"/>
      <c r="D47" s="144"/>
      <c r="E47" s="119" t="s">
        <v>176</v>
      </c>
      <c r="F47" s="101">
        <v>1.24</v>
      </c>
      <c r="G47" s="101">
        <v>1.2370000000000001</v>
      </c>
      <c r="H47" s="101">
        <f t="shared" si="1"/>
        <v>2.9999999999998916E-3</v>
      </c>
      <c r="I47" s="114">
        <v>7013</v>
      </c>
      <c r="J47" s="114">
        <v>990</v>
      </c>
      <c r="K47" s="114">
        <v>18</v>
      </c>
      <c r="L47" s="114">
        <v>4</v>
      </c>
      <c r="M47" s="114">
        <v>42</v>
      </c>
      <c r="N47" s="114">
        <v>99</v>
      </c>
      <c r="O47" s="47" t="s">
        <v>146</v>
      </c>
    </row>
  </sheetData>
  <autoFilter ref="A9:P47">
    <filterColumn colId="8"/>
  </autoFilter>
  <mergeCells count="42">
    <mergeCell ref="A10:A11"/>
    <mergeCell ref="C10:C11"/>
    <mergeCell ref="D10:D11"/>
    <mergeCell ref="N4:N7"/>
    <mergeCell ref="A1:O1"/>
    <mergeCell ref="A2:O2"/>
    <mergeCell ref="A4:A7"/>
    <mergeCell ref="B4:B7"/>
    <mergeCell ref="C4:C7"/>
    <mergeCell ref="D4:D7"/>
    <mergeCell ref="E4:E7"/>
    <mergeCell ref="F4:F7"/>
    <mergeCell ref="G4:G7"/>
    <mergeCell ref="H4:H7"/>
    <mergeCell ref="O4:O7"/>
    <mergeCell ref="I4:I7"/>
    <mergeCell ref="J4:J7"/>
    <mergeCell ref="K4:K7"/>
    <mergeCell ref="L4:L7"/>
    <mergeCell ref="M4:M7"/>
    <mergeCell ref="E12:E13"/>
    <mergeCell ref="E15:E16"/>
    <mergeCell ref="E25:E26"/>
    <mergeCell ref="E34:E35"/>
    <mergeCell ref="B34:B35"/>
    <mergeCell ref="B10:B33"/>
    <mergeCell ref="D12:D35"/>
    <mergeCell ref="A12:A35"/>
    <mergeCell ref="C12:C35"/>
    <mergeCell ref="D36:D38"/>
    <mergeCell ref="C36:C38"/>
    <mergeCell ref="B36:B38"/>
    <mergeCell ref="A36:A38"/>
    <mergeCell ref="E36:E37"/>
    <mergeCell ref="A39:A40"/>
    <mergeCell ref="C39:C40"/>
    <mergeCell ref="D39:D40"/>
    <mergeCell ref="E42:E43"/>
    <mergeCell ref="B41:B47"/>
    <mergeCell ref="A41:A47"/>
    <mergeCell ref="C41:C47"/>
    <mergeCell ref="D41:D47"/>
  </mergeCells>
  <printOptions horizontalCentered="1"/>
  <pageMargins left="0.19685039370078741" right="0.19685039370078741" top="0.39370078740157483" bottom="0.19685039370078741" header="0.23622047244094491" footer="0.15748031496062992"/>
  <pageSetup paperSize="9" scale="59" fitToWidth="2" fitToHeight="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dimension ref="A1:P35"/>
  <sheetViews>
    <sheetView zoomScale="70" zoomScaleNormal="70" zoomScaleSheetLayoutView="55" workbookViewId="0">
      <pane xSplit="11" ySplit="9" topLeftCell="L34" activePane="bottomRight" state="frozen"/>
      <selection pane="topRight" activeCell="L1" sqref="L1"/>
      <selection pane="bottomLeft" activeCell="A10" sqref="A10"/>
      <selection pane="bottomRight" activeCell="A37" sqref="A37:XFD58"/>
    </sheetView>
  </sheetViews>
  <sheetFormatPr defaultRowHeight="15"/>
  <cols>
    <col min="1" max="1" width="8.140625" style="31" customWidth="1"/>
    <col min="2" max="2" width="44.28515625" style="85" customWidth="1"/>
    <col min="3" max="3" width="16.7109375" style="31" customWidth="1"/>
    <col min="4" max="4" width="21" style="65" customWidth="1"/>
    <col min="5" max="5" width="59.42578125" style="65" customWidth="1"/>
    <col min="6" max="6" width="17.7109375" style="34" customWidth="1"/>
    <col min="7" max="7" width="16.7109375" style="34" customWidth="1"/>
    <col min="8" max="8" width="15.85546875" style="11" customWidth="1"/>
    <col min="9" max="9" width="10.140625" style="31" customWidth="1"/>
    <col min="10" max="13" width="14.28515625" style="31" customWidth="1"/>
    <col min="14" max="15" width="17.5703125" style="31" customWidth="1"/>
    <col min="16" max="16" width="17.5703125" style="11" customWidth="1"/>
    <col min="17" max="177" width="9.140625" style="11"/>
    <col min="178" max="178" width="4.28515625" style="11" customWidth="1"/>
    <col min="179" max="179" width="44.28515625" style="11" customWidth="1"/>
    <col min="180" max="180" width="16.7109375" style="11" customWidth="1"/>
    <col min="181" max="181" width="21" style="11" customWidth="1"/>
    <col min="182" max="182" width="43.5703125" style="11" customWidth="1"/>
    <col min="183" max="183" width="14.5703125" style="11" customWidth="1"/>
    <col min="184" max="184" width="14.42578125" style="11" customWidth="1"/>
    <col min="185" max="185" width="12.7109375" style="11" customWidth="1"/>
    <col min="186" max="186" width="7.140625" style="11" customWidth="1"/>
    <col min="187" max="188" width="5" style="11" customWidth="1"/>
    <col min="189" max="189" width="5.5703125" style="11" customWidth="1"/>
    <col min="190" max="191" width="5" style="11" customWidth="1"/>
    <col min="192" max="192" width="6.5703125" style="11" customWidth="1"/>
    <col min="193" max="193" width="22.5703125" style="11" bestFit="1" customWidth="1"/>
    <col min="194" max="433" width="9.140625" style="11"/>
    <col min="434" max="434" width="4.28515625" style="11" customWidth="1"/>
    <col min="435" max="435" width="44.28515625" style="11" customWidth="1"/>
    <col min="436" max="436" width="16.7109375" style="11" customWidth="1"/>
    <col min="437" max="437" width="21" style="11" customWidth="1"/>
    <col min="438" max="438" width="43.5703125" style="11" customWidth="1"/>
    <col min="439" max="439" width="14.5703125" style="11" customWidth="1"/>
    <col min="440" max="440" width="14.42578125" style="11" customWidth="1"/>
    <col min="441" max="441" width="12.7109375" style="11" customWidth="1"/>
    <col min="442" max="442" width="7.140625" style="11" customWidth="1"/>
    <col min="443" max="444" width="5" style="11" customWidth="1"/>
    <col min="445" max="445" width="5.5703125" style="11" customWidth="1"/>
    <col min="446" max="447" width="5" style="11" customWidth="1"/>
    <col min="448" max="448" width="6.5703125" style="11" customWidth="1"/>
    <col min="449" max="449" width="22.5703125" style="11" bestFit="1" customWidth="1"/>
    <col min="450" max="689" width="9.140625" style="11"/>
    <col min="690" max="690" width="4.28515625" style="11" customWidth="1"/>
    <col min="691" max="691" width="44.28515625" style="11" customWidth="1"/>
    <col min="692" max="692" width="16.7109375" style="11" customWidth="1"/>
    <col min="693" max="693" width="21" style="11" customWidth="1"/>
    <col min="694" max="694" width="43.5703125" style="11" customWidth="1"/>
    <col min="695" max="695" width="14.5703125" style="11" customWidth="1"/>
    <col min="696" max="696" width="14.42578125" style="11" customWidth="1"/>
    <col min="697" max="697" width="12.7109375" style="11" customWidth="1"/>
    <col min="698" max="698" width="7.140625" style="11" customWidth="1"/>
    <col min="699" max="700" width="5" style="11" customWidth="1"/>
    <col min="701" max="701" width="5.5703125" style="11" customWidth="1"/>
    <col min="702" max="703" width="5" style="11" customWidth="1"/>
    <col min="704" max="704" width="6.5703125" style="11" customWidth="1"/>
    <col min="705" max="705" width="22.5703125" style="11" bestFit="1" customWidth="1"/>
    <col min="706" max="945" width="9.140625" style="11"/>
    <col min="946" max="946" width="4.28515625" style="11" customWidth="1"/>
    <col min="947" max="947" width="44.28515625" style="11" customWidth="1"/>
    <col min="948" max="948" width="16.7109375" style="11" customWidth="1"/>
    <col min="949" max="949" width="21" style="11" customWidth="1"/>
    <col min="950" max="950" width="43.5703125" style="11" customWidth="1"/>
    <col min="951" max="951" width="14.5703125" style="11" customWidth="1"/>
    <col min="952" max="952" width="14.42578125" style="11" customWidth="1"/>
    <col min="953" max="953" width="12.7109375" style="11" customWidth="1"/>
    <col min="954" max="954" width="7.140625" style="11" customWidth="1"/>
    <col min="955" max="956" width="5" style="11" customWidth="1"/>
    <col min="957" max="957" width="5.5703125" style="11" customWidth="1"/>
    <col min="958" max="959" width="5" style="11" customWidth="1"/>
    <col min="960" max="960" width="6.5703125" style="11" customWidth="1"/>
    <col min="961" max="961" width="22.5703125" style="11" bestFit="1" customWidth="1"/>
    <col min="962" max="1201" width="9.140625" style="11"/>
    <col min="1202" max="1202" width="4.28515625" style="11" customWidth="1"/>
    <col min="1203" max="1203" width="44.28515625" style="11" customWidth="1"/>
    <col min="1204" max="1204" width="16.7109375" style="11" customWidth="1"/>
    <col min="1205" max="1205" width="21" style="11" customWidth="1"/>
    <col min="1206" max="1206" width="43.5703125" style="11" customWidth="1"/>
    <col min="1207" max="1207" width="14.5703125" style="11" customWidth="1"/>
    <col min="1208" max="1208" width="14.42578125" style="11" customWidth="1"/>
    <col min="1209" max="1209" width="12.7109375" style="11" customWidth="1"/>
    <col min="1210" max="1210" width="7.140625" style="11" customWidth="1"/>
    <col min="1211" max="1212" width="5" style="11" customWidth="1"/>
    <col min="1213" max="1213" width="5.5703125" style="11" customWidth="1"/>
    <col min="1214" max="1215" width="5" style="11" customWidth="1"/>
    <col min="1216" max="1216" width="6.5703125" style="11" customWidth="1"/>
    <col min="1217" max="1217" width="22.5703125" style="11" bestFit="1" customWidth="1"/>
    <col min="1218" max="1457" width="9.140625" style="11"/>
    <col min="1458" max="1458" width="4.28515625" style="11" customWidth="1"/>
    <col min="1459" max="1459" width="44.28515625" style="11" customWidth="1"/>
    <col min="1460" max="1460" width="16.7109375" style="11" customWidth="1"/>
    <col min="1461" max="1461" width="21" style="11" customWidth="1"/>
    <col min="1462" max="1462" width="43.5703125" style="11" customWidth="1"/>
    <col min="1463" max="1463" width="14.5703125" style="11" customWidth="1"/>
    <col min="1464" max="1464" width="14.42578125" style="11" customWidth="1"/>
    <col min="1465" max="1465" width="12.7109375" style="11" customWidth="1"/>
    <col min="1466" max="1466" width="7.140625" style="11" customWidth="1"/>
    <col min="1467" max="1468" width="5" style="11" customWidth="1"/>
    <col min="1469" max="1469" width="5.5703125" style="11" customWidth="1"/>
    <col min="1470" max="1471" width="5" style="11" customWidth="1"/>
    <col min="1472" max="1472" width="6.5703125" style="11" customWidth="1"/>
    <col min="1473" max="1473" width="22.5703125" style="11" bestFit="1" customWidth="1"/>
    <col min="1474" max="1713" width="9.140625" style="11"/>
    <col min="1714" max="1714" width="4.28515625" style="11" customWidth="1"/>
    <col min="1715" max="1715" width="44.28515625" style="11" customWidth="1"/>
    <col min="1716" max="1716" width="16.7109375" style="11" customWidth="1"/>
    <col min="1717" max="1717" width="21" style="11" customWidth="1"/>
    <col min="1718" max="1718" width="43.5703125" style="11" customWidth="1"/>
    <col min="1719" max="1719" width="14.5703125" style="11" customWidth="1"/>
    <col min="1720" max="1720" width="14.42578125" style="11" customWidth="1"/>
    <col min="1721" max="1721" width="12.7109375" style="11" customWidth="1"/>
    <col min="1722" max="1722" width="7.140625" style="11" customWidth="1"/>
    <col min="1723" max="1724" width="5" style="11" customWidth="1"/>
    <col min="1725" max="1725" width="5.5703125" style="11" customWidth="1"/>
    <col min="1726" max="1727" width="5" style="11" customWidth="1"/>
    <col min="1728" max="1728" width="6.5703125" style="11" customWidth="1"/>
    <col min="1729" max="1729" width="22.5703125" style="11" bestFit="1" customWidth="1"/>
    <col min="1730" max="1969" width="9.140625" style="11"/>
    <col min="1970" max="1970" width="4.28515625" style="11" customWidth="1"/>
    <col min="1971" max="1971" width="44.28515625" style="11" customWidth="1"/>
    <col min="1972" max="1972" width="16.7109375" style="11" customWidth="1"/>
    <col min="1973" max="1973" width="21" style="11" customWidth="1"/>
    <col min="1974" max="1974" width="43.5703125" style="11" customWidth="1"/>
    <col min="1975" max="1975" width="14.5703125" style="11" customWidth="1"/>
    <col min="1976" max="1976" width="14.42578125" style="11" customWidth="1"/>
    <col min="1977" max="1977" width="12.7109375" style="11" customWidth="1"/>
    <col min="1978" max="1978" width="7.140625" style="11" customWidth="1"/>
    <col min="1979" max="1980" width="5" style="11" customWidth="1"/>
    <col min="1981" max="1981" width="5.5703125" style="11" customWidth="1"/>
    <col min="1982" max="1983" width="5" style="11" customWidth="1"/>
    <col min="1984" max="1984" width="6.5703125" style="11" customWidth="1"/>
    <col min="1985" max="1985" width="22.5703125" style="11" bestFit="1" customWidth="1"/>
    <col min="1986" max="2225" width="9.140625" style="11"/>
    <col min="2226" max="2226" width="4.28515625" style="11" customWidth="1"/>
    <col min="2227" max="2227" width="44.28515625" style="11" customWidth="1"/>
    <col min="2228" max="2228" width="16.7109375" style="11" customWidth="1"/>
    <col min="2229" max="2229" width="21" style="11" customWidth="1"/>
    <col min="2230" max="2230" width="43.5703125" style="11" customWidth="1"/>
    <col min="2231" max="2231" width="14.5703125" style="11" customWidth="1"/>
    <col min="2232" max="2232" width="14.42578125" style="11" customWidth="1"/>
    <col min="2233" max="2233" width="12.7109375" style="11" customWidth="1"/>
    <col min="2234" max="2234" width="7.140625" style="11" customWidth="1"/>
    <col min="2235" max="2236" width="5" style="11" customWidth="1"/>
    <col min="2237" max="2237" width="5.5703125" style="11" customWidth="1"/>
    <col min="2238" max="2239" width="5" style="11" customWidth="1"/>
    <col min="2240" max="2240" width="6.5703125" style="11" customWidth="1"/>
    <col min="2241" max="2241" width="22.5703125" style="11" bestFit="1" customWidth="1"/>
    <col min="2242" max="2481" width="9.140625" style="11"/>
    <col min="2482" max="2482" width="4.28515625" style="11" customWidth="1"/>
    <col min="2483" max="2483" width="44.28515625" style="11" customWidth="1"/>
    <col min="2484" max="2484" width="16.7109375" style="11" customWidth="1"/>
    <col min="2485" max="2485" width="21" style="11" customWidth="1"/>
    <col min="2486" max="2486" width="43.5703125" style="11" customWidth="1"/>
    <col min="2487" max="2487" width="14.5703125" style="11" customWidth="1"/>
    <col min="2488" max="2488" width="14.42578125" style="11" customWidth="1"/>
    <col min="2489" max="2489" width="12.7109375" style="11" customWidth="1"/>
    <col min="2490" max="2490" width="7.140625" style="11" customWidth="1"/>
    <col min="2491" max="2492" width="5" style="11" customWidth="1"/>
    <col min="2493" max="2493" width="5.5703125" style="11" customWidth="1"/>
    <col min="2494" max="2495" width="5" style="11" customWidth="1"/>
    <col min="2496" max="2496" width="6.5703125" style="11" customWidth="1"/>
    <col min="2497" max="2497" width="22.5703125" style="11" bestFit="1" customWidth="1"/>
    <col min="2498" max="2737" width="9.140625" style="11"/>
    <col min="2738" max="2738" width="4.28515625" style="11" customWidth="1"/>
    <col min="2739" max="2739" width="44.28515625" style="11" customWidth="1"/>
    <col min="2740" max="2740" width="16.7109375" style="11" customWidth="1"/>
    <col min="2741" max="2741" width="21" style="11" customWidth="1"/>
    <col min="2742" max="2742" width="43.5703125" style="11" customWidth="1"/>
    <col min="2743" max="2743" width="14.5703125" style="11" customWidth="1"/>
    <col min="2744" max="2744" width="14.42578125" style="11" customWidth="1"/>
    <col min="2745" max="2745" width="12.7109375" style="11" customWidth="1"/>
    <col min="2746" max="2746" width="7.140625" style="11" customWidth="1"/>
    <col min="2747" max="2748" width="5" style="11" customWidth="1"/>
    <col min="2749" max="2749" width="5.5703125" style="11" customWidth="1"/>
    <col min="2750" max="2751" width="5" style="11" customWidth="1"/>
    <col min="2752" max="2752" width="6.5703125" style="11" customWidth="1"/>
    <col min="2753" max="2753" width="22.5703125" style="11" bestFit="1" customWidth="1"/>
    <col min="2754" max="2993" width="9.140625" style="11"/>
    <col min="2994" max="2994" width="4.28515625" style="11" customWidth="1"/>
    <col min="2995" max="2995" width="44.28515625" style="11" customWidth="1"/>
    <col min="2996" max="2996" width="16.7109375" style="11" customWidth="1"/>
    <col min="2997" max="2997" width="21" style="11" customWidth="1"/>
    <col min="2998" max="2998" width="43.5703125" style="11" customWidth="1"/>
    <col min="2999" max="2999" width="14.5703125" style="11" customWidth="1"/>
    <col min="3000" max="3000" width="14.42578125" style="11" customWidth="1"/>
    <col min="3001" max="3001" width="12.7109375" style="11" customWidth="1"/>
    <col min="3002" max="3002" width="7.140625" style="11" customWidth="1"/>
    <col min="3003" max="3004" width="5" style="11" customWidth="1"/>
    <col min="3005" max="3005" width="5.5703125" style="11" customWidth="1"/>
    <col min="3006" max="3007" width="5" style="11" customWidth="1"/>
    <col min="3008" max="3008" width="6.5703125" style="11" customWidth="1"/>
    <col min="3009" max="3009" width="22.5703125" style="11" bestFit="1" customWidth="1"/>
    <col min="3010" max="3249" width="9.140625" style="11"/>
    <col min="3250" max="3250" width="4.28515625" style="11" customWidth="1"/>
    <col min="3251" max="3251" width="44.28515625" style="11" customWidth="1"/>
    <col min="3252" max="3252" width="16.7109375" style="11" customWidth="1"/>
    <col min="3253" max="3253" width="21" style="11" customWidth="1"/>
    <col min="3254" max="3254" width="43.5703125" style="11" customWidth="1"/>
    <col min="3255" max="3255" width="14.5703125" style="11" customWidth="1"/>
    <col min="3256" max="3256" width="14.42578125" style="11" customWidth="1"/>
    <col min="3257" max="3257" width="12.7109375" style="11" customWidth="1"/>
    <col min="3258" max="3258" width="7.140625" style="11" customWidth="1"/>
    <col min="3259" max="3260" width="5" style="11" customWidth="1"/>
    <col min="3261" max="3261" width="5.5703125" style="11" customWidth="1"/>
    <col min="3262" max="3263" width="5" style="11" customWidth="1"/>
    <col min="3264" max="3264" width="6.5703125" style="11" customWidth="1"/>
    <col min="3265" max="3265" width="22.5703125" style="11" bestFit="1" customWidth="1"/>
    <col min="3266" max="3505" width="9.140625" style="11"/>
    <col min="3506" max="3506" width="4.28515625" style="11" customWidth="1"/>
    <col min="3507" max="3507" width="44.28515625" style="11" customWidth="1"/>
    <col min="3508" max="3508" width="16.7109375" style="11" customWidth="1"/>
    <col min="3509" max="3509" width="21" style="11" customWidth="1"/>
    <col min="3510" max="3510" width="43.5703125" style="11" customWidth="1"/>
    <col min="3511" max="3511" width="14.5703125" style="11" customWidth="1"/>
    <col min="3512" max="3512" width="14.42578125" style="11" customWidth="1"/>
    <col min="3513" max="3513" width="12.7109375" style="11" customWidth="1"/>
    <col min="3514" max="3514" width="7.140625" style="11" customWidth="1"/>
    <col min="3515" max="3516" width="5" style="11" customWidth="1"/>
    <col min="3517" max="3517" width="5.5703125" style="11" customWidth="1"/>
    <col min="3518" max="3519" width="5" style="11" customWidth="1"/>
    <col min="3520" max="3520" width="6.5703125" style="11" customWidth="1"/>
    <col min="3521" max="3521" width="22.5703125" style="11" bestFit="1" customWidth="1"/>
    <col min="3522" max="3761" width="9.140625" style="11"/>
    <col min="3762" max="3762" width="4.28515625" style="11" customWidth="1"/>
    <col min="3763" max="3763" width="44.28515625" style="11" customWidth="1"/>
    <col min="3764" max="3764" width="16.7109375" style="11" customWidth="1"/>
    <col min="3765" max="3765" width="21" style="11" customWidth="1"/>
    <col min="3766" max="3766" width="43.5703125" style="11" customWidth="1"/>
    <col min="3767" max="3767" width="14.5703125" style="11" customWidth="1"/>
    <col min="3768" max="3768" width="14.42578125" style="11" customWidth="1"/>
    <col min="3769" max="3769" width="12.7109375" style="11" customWidth="1"/>
    <col min="3770" max="3770" width="7.140625" style="11" customWidth="1"/>
    <col min="3771" max="3772" width="5" style="11" customWidth="1"/>
    <col min="3773" max="3773" width="5.5703125" style="11" customWidth="1"/>
    <col min="3774" max="3775" width="5" style="11" customWidth="1"/>
    <col min="3776" max="3776" width="6.5703125" style="11" customWidth="1"/>
    <col min="3777" max="3777" width="22.5703125" style="11" bestFit="1" customWidth="1"/>
    <col min="3778" max="4017" width="9.140625" style="11"/>
    <col min="4018" max="4018" width="4.28515625" style="11" customWidth="1"/>
    <col min="4019" max="4019" width="44.28515625" style="11" customWidth="1"/>
    <col min="4020" max="4020" width="16.7109375" style="11" customWidth="1"/>
    <col min="4021" max="4021" width="21" style="11" customWidth="1"/>
    <col min="4022" max="4022" width="43.5703125" style="11" customWidth="1"/>
    <col min="4023" max="4023" width="14.5703125" style="11" customWidth="1"/>
    <col min="4024" max="4024" width="14.42578125" style="11" customWidth="1"/>
    <col min="4025" max="4025" width="12.7109375" style="11" customWidth="1"/>
    <col min="4026" max="4026" width="7.140625" style="11" customWidth="1"/>
    <col min="4027" max="4028" width="5" style="11" customWidth="1"/>
    <col min="4029" max="4029" width="5.5703125" style="11" customWidth="1"/>
    <col min="4030" max="4031" width="5" style="11" customWidth="1"/>
    <col min="4032" max="4032" width="6.5703125" style="11" customWidth="1"/>
    <col min="4033" max="4033" width="22.5703125" style="11" bestFit="1" customWidth="1"/>
    <col min="4034" max="4273" width="9.140625" style="11"/>
    <col min="4274" max="4274" width="4.28515625" style="11" customWidth="1"/>
    <col min="4275" max="4275" width="44.28515625" style="11" customWidth="1"/>
    <col min="4276" max="4276" width="16.7109375" style="11" customWidth="1"/>
    <col min="4277" max="4277" width="21" style="11" customWidth="1"/>
    <col min="4278" max="4278" width="43.5703125" style="11" customWidth="1"/>
    <col min="4279" max="4279" width="14.5703125" style="11" customWidth="1"/>
    <col min="4280" max="4280" width="14.42578125" style="11" customWidth="1"/>
    <col min="4281" max="4281" width="12.7109375" style="11" customWidth="1"/>
    <col min="4282" max="4282" width="7.140625" style="11" customWidth="1"/>
    <col min="4283" max="4284" width="5" style="11" customWidth="1"/>
    <col min="4285" max="4285" width="5.5703125" style="11" customWidth="1"/>
    <col min="4286" max="4287" width="5" style="11" customWidth="1"/>
    <col min="4288" max="4288" width="6.5703125" style="11" customWidth="1"/>
    <col min="4289" max="4289" width="22.5703125" style="11" bestFit="1" customWidth="1"/>
    <col min="4290" max="4529" width="9.140625" style="11"/>
    <col min="4530" max="4530" width="4.28515625" style="11" customWidth="1"/>
    <col min="4531" max="4531" width="44.28515625" style="11" customWidth="1"/>
    <col min="4532" max="4532" width="16.7109375" style="11" customWidth="1"/>
    <col min="4533" max="4533" width="21" style="11" customWidth="1"/>
    <col min="4534" max="4534" width="43.5703125" style="11" customWidth="1"/>
    <col min="4535" max="4535" width="14.5703125" style="11" customWidth="1"/>
    <col min="4536" max="4536" width="14.42578125" style="11" customWidth="1"/>
    <col min="4537" max="4537" width="12.7109375" style="11" customWidth="1"/>
    <col min="4538" max="4538" width="7.140625" style="11" customWidth="1"/>
    <col min="4539" max="4540" width="5" style="11" customWidth="1"/>
    <col min="4541" max="4541" width="5.5703125" style="11" customWidth="1"/>
    <col min="4542" max="4543" width="5" style="11" customWidth="1"/>
    <col min="4544" max="4544" width="6.5703125" style="11" customWidth="1"/>
    <col min="4545" max="4545" width="22.5703125" style="11" bestFit="1" customWidth="1"/>
    <col min="4546" max="4785" width="9.140625" style="11"/>
    <col min="4786" max="4786" width="4.28515625" style="11" customWidth="1"/>
    <col min="4787" max="4787" width="44.28515625" style="11" customWidth="1"/>
    <col min="4788" max="4788" width="16.7109375" style="11" customWidth="1"/>
    <col min="4789" max="4789" width="21" style="11" customWidth="1"/>
    <col min="4790" max="4790" width="43.5703125" style="11" customWidth="1"/>
    <col min="4791" max="4791" width="14.5703125" style="11" customWidth="1"/>
    <col min="4792" max="4792" width="14.42578125" style="11" customWidth="1"/>
    <col min="4793" max="4793" width="12.7109375" style="11" customWidth="1"/>
    <col min="4794" max="4794" width="7.140625" style="11" customWidth="1"/>
    <col min="4795" max="4796" width="5" style="11" customWidth="1"/>
    <col min="4797" max="4797" width="5.5703125" style="11" customWidth="1"/>
    <col min="4798" max="4799" width="5" style="11" customWidth="1"/>
    <col min="4800" max="4800" width="6.5703125" style="11" customWidth="1"/>
    <col min="4801" max="4801" width="22.5703125" style="11" bestFit="1" customWidth="1"/>
    <col min="4802" max="5041" width="9.140625" style="11"/>
    <col min="5042" max="5042" width="4.28515625" style="11" customWidth="1"/>
    <col min="5043" max="5043" width="44.28515625" style="11" customWidth="1"/>
    <col min="5044" max="5044" width="16.7109375" style="11" customWidth="1"/>
    <col min="5045" max="5045" width="21" style="11" customWidth="1"/>
    <col min="5046" max="5046" width="43.5703125" style="11" customWidth="1"/>
    <col min="5047" max="5047" width="14.5703125" style="11" customWidth="1"/>
    <col min="5048" max="5048" width="14.42578125" style="11" customWidth="1"/>
    <col min="5049" max="5049" width="12.7109375" style="11" customWidth="1"/>
    <col min="5050" max="5050" width="7.140625" style="11" customWidth="1"/>
    <col min="5051" max="5052" width="5" style="11" customWidth="1"/>
    <col min="5053" max="5053" width="5.5703125" style="11" customWidth="1"/>
    <col min="5054" max="5055" width="5" style="11" customWidth="1"/>
    <col min="5056" max="5056" width="6.5703125" style="11" customWidth="1"/>
    <col min="5057" max="5057" width="22.5703125" style="11" bestFit="1" customWidth="1"/>
    <col min="5058" max="5297" width="9.140625" style="11"/>
    <col min="5298" max="5298" width="4.28515625" style="11" customWidth="1"/>
    <col min="5299" max="5299" width="44.28515625" style="11" customWidth="1"/>
    <col min="5300" max="5300" width="16.7109375" style="11" customWidth="1"/>
    <col min="5301" max="5301" width="21" style="11" customWidth="1"/>
    <col min="5302" max="5302" width="43.5703125" style="11" customWidth="1"/>
    <col min="5303" max="5303" width="14.5703125" style="11" customWidth="1"/>
    <col min="5304" max="5304" width="14.42578125" style="11" customWidth="1"/>
    <col min="5305" max="5305" width="12.7109375" style="11" customWidth="1"/>
    <col min="5306" max="5306" width="7.140625" style="11" customWidth="1"/>
    <col min="5307" max="5308" width="5" style="11" customWidth="1"/>
    <col min="5309" max="5309" width="5.5703125" style="11" customWidth="1"/>
    <col min="5310" max="5311" width="5" style="11" customWidth="1"/>
    <col min="5312" max="5312" width="6.5703125" style="11" customWidth="1"/>
    <col min="5313" max="5313" width="22.5703125" style="11" bestFit="1" customWidth="1"/>
    <col min="5314" max="5553" width="9.140625" style="11"/>
    <col min="5554" max="5554" width="4.28515625" style="11" customWidth="1"/>
    <col min="5555" max="5555" width="44.28515625" style="11" customWidth="1"/>
    <col min="5556" max="5556" width="16.7109375" style="11" customWidth="1"/>
    <col min="5557" max="5557" width="21" style="11" customWidth="1"/>
    <col min="5558" max="5558" width="43.5703125" style="11" customWidth="1"/>
    <col min="5559" max="5559" width="14.5703125" style="11" customWidth="1"/>
    <col min="5560" max="5560" width="14.42578125" style="11" customWidth="1"/>
    <col min="5561" max="5561" width="12.7109375" style="11" customWidth="1"/>
    <col min="5562" max="5562" width="7.140625" style="11" customWidth="1"/>
    <col min="5563" max="5564" width="5" style="11" customWidth="1"/>
    <col min="5565" max="5565" width="5.5703125" style="11" customWidth="1"/>
    <col min="5566" max="5567" width="5" style="11" customWidth="1"/>
    <col min="5568" max="5568" width="6.5703125" style="11" customWidth="1"/>
    <col min="5569" max="5569" width="22.5703125" style="11" bestFit="1" customWidth="1"/>
    <col min="5570" max="5809" width="9.140625" style="11"/>
    <col min="5810" max="5810" width="4.28515625" style="11" customWidth="1"/>
    <col min="5811" max="5811" width="44.28515625" style="11" customWidth="1"/>
    <col min="5812" max="5812" width="16.7109375" style="11" customWidth="1"/>
    <col min="5813" max="5813" width="21" style="11" customWidth="1"/>
    <col min="5814" max="5814" width="43.5703125" style="11" customWidth="1"/>
    <col min="5815" max="5815" width="14.5703125" style="11" customWidth="1"/>
    <col min="5816" max="5816" width="14.42578125" style="11" customWidth="1"/>
    <col min="5817" max="5817" width="12.7109375" style="11" customWidth="1"/>
    <col min="5818" max="5818" width="7.140625" style="11" customWidth="1"/>
    <col min="5819" max="5820" width="5" style="11" customWidth="1"/>
    <col min="5821" max="5821" width="5.5703125" style="11" customWidth="1"/>
    <col min="5822" max="5823" width="5" style="11" customWidth="1"/>
    <col min="5824" max="5824" width="6.5703125" style="11" customWidth="1"/>
    <col min="5825" max="5825" width="22.5703125" style="11" bestFit="1" customWidth="1"/>
    <col min="5826" max="6065" width="9.140625" style="11"/>
    <col min="6066" max="6066" width="4.28515625" style="11" customWidth="1"/>
    <col min="6067" max="6067" width="44.28515625" style="11" customWidth="1"/>
    <col min="6068" max="6068" width="16.7109375" style="11" customWidth="1"/>
    <col min="6069" max="6069" width="21" style="11" customWidth="1"/>
    <col min="6070" max="6070" width="43.5703125" style="11" customWidth="1"/>
    <col min="6071" max="6071" width="14.5703125" style="11" customWidth="1"/>
    <col min="6072" max="6072" width="14.42578125" style="11" customWidth="1"/>
    <col min="6073" max="6073" width="12.7109375" style="11" customWidth="1"/>
    <col min="6074" max="6074" width="7.140625" style="11" customWidth="1"/>
    <col min="6075" max="6076" width="5" style="11" customWidth="1"/>
    <col min="6077" max="6077" width="5.5703125" style="11" customWidth="1"/>
    <col min="6078" max="6079" width="5" style="11" customWidth="1"/>
    <col min="6080" max="6080" width="6.5703125" style="11" customWidth="1"/>
    <col min="6081" max="6081" width="22.5703125" style="11" bestFit="1" customWidth="1"/>
    <col min="6082" max="6321" width="9.140625" style="11"/>
    <col min="6322" max="6322" width="4.28515625" style="11" customWidth="1"/>
    <col min="6323" max="6323" width="44.28515625" style="11" customWidth="1"/>
    <col min="6324" max="6324" width="16.7109375" style="11" customWidth="1"/>
    <col min="6325" max="6325" width="21" style="11" customWidth="1"/>
    <col min="6326" max="6326" width="43.5703125" style="11" customWidth="1"/>
    <col min="6327" max="6327" width="14.5703125" style="11" customWidth="1"/>
    <col min="6328" max="6328" width="14.42578125" style="11" customWidth="1"/>
    <col min="6329" max="6329" width="12.7109375" style="11" customWidth="1"/>
    <col min="6330" max="6330" width="7.140625" style="11" customWidth="1"/>
    <col min="6331" max="6332" width="5" style="11" customWidth="1"/>
    <col min="6333" max="6333" width="5.5703125" style="11" customWidth="1"/>
    <col min="6334" max="6335" width="5" style="11" customWidth="1"/>
    <col min="6336" max="6336" width="6.5703125" style="11" customWidth="1"/>
    <col min="6337" max="6337" width="22.5703125" style="11" bestFit="1" customWidth="1"/>
    <col min="6338" max="6577" width="9.140625" style="11"/>
    <col min="6578" max="6578" width="4.28515625" style="11" customWidth="1"/>
    <col min="6579" max="6579" width="44.28515625" style="11" customWidth="1"/>
    <col min="6580" max="6580" width="16.7109375" style="11" customWidth="1"/>
    <col min="6581" max="6581" width="21" style="11" customWidth="1"/>
    <col min="6582" max="6582" width="43.5703125" style="11" customWidth="1"/>
    <col min="6583" max="6583" width="14.5703125" style="11" customWidth="1"/>
    <col min="6584" max="6584" width="14.42578125" style="11" customWidth="1"/>
    <col min="6585" max="6585" width="12.7109375" style="11" customWidth="1"/>
    <col min="6586" max="6586" width="7.140625" style="11" customWidth="1"/>
    <col min="6587" max="6588" width="5" style="11" customWidth="1"/>
    <col min="6589" max="6589" width="5.5703125" style="11" customWidth="1"/>
    <col min="6590" max="6591" width="5" style="11" customWidth="1"/>
    <col min="6592" max="6592" width="6.5703125" style="11" customWidth="1"/>
    <col min="6593" max="6593" width="22.5703125" style="11" bestFit="1" customWidth="1"/>
    <col min="6594" max="6833" width="9.140625" style="11"/>
    <col min="6834" max="6834" width="4.28515625" style="11" customWidth="1"/>
    <col min="6835" max="6835" width="44.28515625" style="11" customWidth="1"/>
    <col min="6836" max="6836" width="16.7109375" style="11" customWidth="1"/>
    <col min="6837" max="6837" width="21" style="11" customWidth="1"/>
    <col min="6838" max="6838" width="43.5703125" style="11" customWidth="1"/>
    <col min="6839" max="6839" width="14.5703125" style="11" customWidth="1"/>
    <col min="6840" max="6840" width="14.42578125" style="11" customWidth="1"/>
    <col min="6841" max="6841" width="12.7109375" style="11" customWidth="1"/>
    <col min="6842" max="6842" width="7.140625" style="11" customWidth="1"/>
    <col min="6843" max="6844" width="5" style="11" customWidth="1"/>
    <col min="6845" max="6845" width="5.5703125" style="11" customWidth="1"/>
    <col min="6846" max="6847" width="5" style="11" customWidth="1"/>
    <col min="6848" max="6848" width="6.5703125" style="11" customWidth="1"/>
    <col min="6849" max="6849" width="22.5703125" style="11" bestFit="1" customWidth="1"/>
    <col min="6850" max="7089" width="9.140625" style="11"/>
    <col min="7090" max="7090" width="4.28515625" style="11" customWidth="1"/>
    <col min="7091" max="7091" width="44.28515625" style="11" customWidth="1"/>
    <col min="7092" max="7092" width="16.7109375" style="11" customWidth="1"/>
    <col min="7093" max="7093" width="21" style="11" customWidth="1"/>
    <col min="7094" max="7094" width="43.5703125" style="11" customWidth="1"/>
    <col min="7095" max="7095" width="14.5703125" style="11" customWidth="1"/>
    <col min="7096" max="7096" width="14.42578125" style="11" customWidth="1"/>
    <col min="7097" max="7097" width="12.7109375" style="11" customWidth="1"/>
    <col min="7098" max="7098" width="7.140625" style="11" customWidth="1"/>
    <col min="7099" max="7100" width="5" style="11" customWidth="1"/>
    <col min="7101" max="7101" width="5.5703125" style="11" customWidth="1"/>
    <col min="7102" max="7103" width="5" style="11" customWidth="1"/>
    <col min="7104" max="7104" width="6.5703125" style="11" customWidth="1"/>
    <col min="7105" max="7105" width="22.5703125" style="11" bestFit="1" customWidth="1"/>
    <col min="7106" max="7345" width="9.140625" style="11"/>
    <col min="7346" max="7346" width="4.28515625" style="11" customWidth="1"/>
    <col min="7347" max="7347" width="44.28515625" style="11" customWidth="1"/>
    <col min="7348" max="7348" width="16.7109375" style="11" customWidth="1"/>
    <col min="7349" max="7349" width="21" style="11" customWidth="1"/>
    <col min="7350" max="7350" width="43.5703125" style="11" customWidth="1"/>
    <col min="7351" max="7351" width="14.5703125" style="11" customWidth="1"/>
    <col min="7352" max="7352" width="14.42578125" style="11" customWidth="1"/>
    <col min="7353" max="7353" width="12.7109375" style="11" customWidth="1"/>
    <col min="7354" max="7354" width="7.140625" style="11" customWidth="1"/>
    <col min="7355" max="7356" width="5" style="11" customWidth="1"/>
    <col min="7357" max="7357" width="5.5703125" style="11" customWidth="1"/>
    <col min="7358" max="7359" width="5" style="11" customWidth="1"/>
    <col min="7360" max="7360" width="6.5703125" style="11" customWidth="1"/>
    <col min="7361" max="7361" width="22.5703125" style="11" bestFit="1" customWidth="1"/>
    <col min="7362" max="7601" width="9.140625" style="11"/>
    <col min="7602" max="7602" width="4.28515625" style="11" customWidth="1"/>
    <col min="7603" max="7603" width="44.28515625" style="11" customWidth="1"/>
    <col min="7604" max="7604" width="16.7109375" style="11" customWidth="1"/>
    <col min="7605" max="7605" width="21" style="11" customWidth="1"/>
    <col min="7606" max="7606" width="43.5703125" style="11" customWidth="1"/>
    <col min="7607" max="7607" width="14.5703125" style="11" customWidth="1"/>
    <col min="7608" max="7608" width="14.42578125" style="11" customWidth="1"/>
    <col min="7609" max="7609" width="12.7109375" style="11" customWidth="1"/>
    <col min="7610" max="7610" width="7.140625" style="11" customWidth="1"/>
    <col min="7611" max="7612" width="5" style="11" customWidth="1"/>
    <col min="7613" max="7613" width="5.5703125" style="11" customWidth="1"/>
    <col min="7614" max="7615" width="5" style="11" customWidth="1"/>
    <col min="7616" max="7616" width="6.5703125" style="11" customWidth="1"/>
    <col min="7617" max="7617" width="22.5703125" style="11" bestFit="1" customWidth="1"/>
    <col min="7618" max="7857" width="9.140625" style="11"/>
    <col min="7858" max="7858" width="4.28515625" style="11" customWidth="1"/>
    <col min="7859" max="7859" width="44.28515625" style="11" customWidth="1"/>
    <col min="7860" max="7860" width="16.7109375" style="11" customWidth="1"/>
    <col min="7861" max="7861" width="21" style="11" customWidth="1"/>
    <col min="7862" max="7862" width="43.5703125" style="11" customWidth="1"/>
    <col min="7863" max="7863" width="14.5703125" style="11" customWidth="1"/>
    <col min="7864" max="7864" width="14.42578125" style="11" customWidth="1"/>
    <col min="7865" max="7865" width="12.7109375" style="11" customWidth="1"/>
    <col min="7866" max="7866" width="7.140625" style="11" customWidth="1"/>
    <col min="7867" max="7868" width="5" style="11" customWidth="1"/>
    <col min="7869" max="7869" width="5.5703125" style="11" customWidth="1"/>
    <col min="7870" max="7871" width="5" style="11" customWidth="1"/>
    <col min="7872" max="7872" width="6.5703125" style="11" customWidth="1"/>
    <col min="7873" max="7873" width="22.5703125" style="11" bestFit="1" customWidth="1"/>
    <col min="7874" max="8113" width="9.140625" style="11"/>
    <col min="8114" max="8114" width="4.28515625" style="11" customWidth="1"/>
    <col min="8115" max="8115" width="44.28515625" style="11" customWidth="1"/>
    <col min="8116" max="8116" width="16.7109375" style="11" customWidth="1"/>
    <col min="8117" max="8117" width="21" style="11" customWidth="1"/>
    <col min="8118" max="8118" width="43.5703125" style="11" customWidth="1"/>
    <col min="8119" max="8119" width="14.5703125" style="11" customWidth="1"/>
    <col min="8120" max="8120" width="14.42578125" style="11" customWidth="1"/>
    <col min="8121" max="8121" width="12.7109375" style="11" customWidth="1"/>
    <col min="8122" max="8122" width="7.140625" style="11" customWidth="1"/>
    <col min="8123" max="8124" width="5" style="11" customWidth="1"/>
    <col min="8125" max="8125" width="5.5703125" style="11" customWidth="1"/>
    <col min="8126" max="8127" width="5" style="11" customWidth="1"/>
    <col min="8128" max="8128" width="6.5703125" style="11" customWidth="1"/>
    <col min="8129" max="8129" width="22.5703125" style="11" bestFit="1" customWidth="1"/>
    <col min="8130" max="8369" width="9.140625" style="11"/>
    <col min="8370" max="8370" width="4.28515625" style="11" customWidth="1"/>
    <col min="8371" max="8371" width="44.28515625" style="11" customWidth="1"/>
    <col min="8372" max="8372" width="16.7109375" style="11" customWidth="1"/>
    <col min="8373" max="8373" width="21" style="11" customWidth="1"/>
    <col min="8374" max="8374" width="43.5703125" style="11" customWidth="1"/>
    <col min="8375" max="8375" width="14.5703125" style="11" customWidth="1"/>
    <col min="8376" max="8376" width="14.42578125" style="11" customWidth="1"/>
    <col min="8377" max="8377" width="12.7109375" style="11" customWidth="1"/>
    <col min="8378" max="8378" width="7.140625" style="11" customWidth="1"/>
    <col min="8379" max="8380" width="5" style="11" customWidth="1"/>
    <col min="8381" max="8381" width="5.5703125" style="11" customWidth="1"/>
    <col min="8382" max="8383" width="5" style="11" customWidth="1"/>
    <col min="8384" max="8384" width="6.5703125" style="11" customWidth="1"/>
    <col min="8385" max="8385" width="22.5703125" style="11" bestFit="1" customWidth="1"/>
    <col min="8386" max="8625" width="9.140625" style="11"/>
    <col min="8626" max="8626" width="4.28515625" style="11" customWidth="1"/>
    <col min="8627" max="8627" width="44.28515625" style="11" customWidth="1"/>
    <col min="8628" max="8628" width="16.7109375" style="11" customWidth="1"/>
    <col min="8629" max="8629" width="21" style="11" customWidth="1"/>
    <col min="8630" max="8630" width="43.5703125" style="11" customWidth="1"/>
    <col min="8631" max="8631" width="14.5703125" style="11" customWidth="1"/>
    <col min="8632" max="8632" width="14.42578125" style="11" customWidth="1"/>
    <col min="8633" max="8633" width="12.7109375" style="11" customWidth="1"/>
    <col min="8634" max="8634" width="7.140625" style="11" customWidth="1"/>
    <col min="8635" max="8636" width="5" style="11" customWidth="1"/>
    <col min="8637" max="8637" width="5.5703125" style="11" customWidth="1"/>
    <col min="8638" max="8639" width="5" style="11" customWidth="1"/>
    <col min="8640" max="8640" width="6.5703125" style="11" customWidth="1"/>
    <col min="8641" max="8641" width="22.5703125" style="11" bestFit="1" customWidth="1"/>
    <col min="8642" max="8881" width="9.140625" style="11"/>
    <col min="8882" max="8882" width="4.28515625" style="11" customWidth="1"/>
    <col min="8883" max="8883" width="44.28515625" style="11" customWidth="1"/>
    <col min="8884" max="8884" width="16.7109375" style="11" customWidth="1"/>
    <col min="8885" max="8885" width="21" style="11" customWidth="1"/>
    <col min="8886" max="8886" width="43.5703125" style="11" customWidth="1"/>
    <col min="8887" max="8887" width="14.5703125" style="11" customWidth="1"/>
    <col min="8888" max="8888" width="14.42578125" style="11" customWidth="1"/>
    <col min="8889" max="8889" width="12.7109375" style="11" customWidth="1"/>
    <col min="8890" max="8890" width="7.140625" style="11" customWidth="1"/>
    <col min="8891" max="8892" width="5" style="11" customWidth="1"/>
    <col min="8893" max="8893" width="5.5703125" style="11" customWidth="1"/>
    <col min="8894" max="8895" width="5" style="11" customWidth="1"/>
    <col min="8896" max="8896" width="6.5703125" style="11" customWidth="1"/>
    <col min="8897" max="8897" width="22.5703125" style="11" bestFit="1" customWidth="1"/>
    <col min="8898" max="9137" width="9.140625" style="11"/>
    <col min="9138" max="9138" width="4.28515625" style="11" customWidth="1"/>
    <col min="9139" max="9139" width="44.28515625" style="11" customWidth="1"/>
    <col min="9140" max="9140" width="16.7109375" style="11" customWidth="1"/>
    <col min="9141" max="9141" width="21" style="11" customWidth="1"/>
    <col min="9142" max="9142" width="43.5703125" style="11" customWidth="1"/>
    <col min="9143" max="9143" width="14.5703125" style="11" customWidth="1"/>
    <col min="9144" max="9144" width="14.42578125" style="11" customWidth="1"/>
    <col min="9145" max="9145" width="12.7109375" style="11" customWidth="1"/>
    <col min="9146" max="9146" width="7.140625" style="11" customWidth="1"/>
    <col min="9147" max="9148" width="5" style="11" customWidth="1"/>
    <col min="9149" max="9149" width="5.5703125" style="11" customWidth="1"/>
    <col min="9150" max="9151" width="5" style="11" customWidth="1"/>
    <col min="9152" max="9152" width="6.5703125" style="11" customWidth="1"/>
    <col min="9153" max="9153" width="22.5703125" style="11" bestFit="1" customWidth="1"/>
    <col min="9154" max="9393" width="9.140625" style="11"/>
    <col min="9394" max="9394" width="4.28515625" style="11" customWidth="1"/>
    <col min="9395" max="9395" width="44.28515625" style="11" customWidth="1"/>
    <col min="9396" max="9396" width="16.7109375" style="11" customWidth="1"/>
    <col min="9397" max="9397" width="21" style="11" customWidth="1"/>
    <col min="9398" max="9398" width="43.5703125" style="11" customWidth="1"/>
    <col min="9399" max="9399" width="14.5703125" style="11" customWidth="1"/>
    <col min="9400" max="9400" width="14.42578125" style="11" customWidth="1"/>
    <col min="9401" max="9401" width="12.7109375" style="11" customWidth="1"/>
    <col min="9402" max="9402" width="7.140625" style="11" customWidth="1"/>
    <col min="9403" max="9404" width="5" style="11" customWidth="1"/>
    <col min="9405" max="9405" width="5.5703125" style="11" customWidth="1"/>
    <col min="9406" max="9407" width="5" style="11" customWidth="1"/>
    <col min="9408" max="9408" width="6.5703125" style="11" customWidth="1"/>
    <col min="9409" max="9409" width="22.5703125" style="11" bestFit="1" customWidth="1"/>
    <col min="9410" max="9649" width="9.140625" style="11"/>
    <col min="9650" max="9650" width="4.28515625" style="11" customWidth="1"/>
    <col min="9651" max="9651" width="44.28515625" style="11" customWidth="1"/>
    <col min="9652" max="9652" width="16.7109375" style="11" customWidth="1"/>
    <col min="9653" max="9653" width="21" style="11" customWidth="1"/>
    <col min="9654" max="9654" width="43.5703125" style="11" customWidth="1"/>
    <col min="9655" max="9655" width="14.5703125" style="11" customWidth="1"/>
    <col min="9656" max="9656" width="14.42578125" style="11" customWidth="1"/>
    <col min="9657" max="9657" width="12.7109375" style="11" customWidth="1"/>
    <col min="9658" max="9658" width="7.140625" style="11" customWidth="1"/>
    <col min="9659" max="9660" width="5" style="11" customWidth="1"/>
    <col min="9661" max="9661" width="5.5703125" style="11" customWidth="1"/>
    <col min="9662" max="9663" width="5" style="11" customWidth="1"/>
    <col min="9664" max="9664" width="6.5703125" style="11" customWidth="1"/>
    <col min="9665" max="9665" width="22.5703125" style="11" bestFit="1" customWidth="1"/>
    <col min="9666" max="9905" width="9.140625" style="11"/>
    <col min="9906" max="9906" width="4.28515625" style="11" customWidth="1"/>
    <col min="9907" max="9907" width="44.28515625" style="11" customWidth="1"/>
    <col min="9908" max="9908" width="16.7109375" style="11" customWidth="1"/>
    <col min="9909" max="9909" width="21" style="11" customWidth="1"/>
    <col min="9910" max="9910" width="43.5703125" style="11" customWidth="1"/>
    <col min="9911" max="9911" width="14.5703125" style="11" customWidth="1"/>
    <col min="9912" max="9912" width="14.42578125" style="11" customWidth="1"/>
    <col min="9913" max="9913" width="12.7109375" style="11" customWidth="1"/>
    <col min="9914" max="9914" width="7.140625" style="11" customWidth="1"/>
    <col min="9915" max="9916" width="5" style="11" customWidth="1"/>
    <col min="9917" max="9917" width="5.5703125" style="11" customWidth="1"/>
    <col min="9918" max="9919" width="5" style="11" customWidth="1"/>
    <col min="9920" max="9920" width="6.5703125" style="11" customWidth="1"/>
    <col min="9921" max="9921" width="22.5703125" style="11" bestFit="1" customWidth="1"/>
    <col min="9922" max="10161" width="9.140625" style="11"/>
    <col min="10162" max="10162" width="4.28515625" style="11" customWidth="1"/>
    <col min="10163" max="10163" width="44.28515625" style="11" customWidth="1"/>
    <col min="10164" max="10164" width="16.7109375" style="11" customWidth="1"/>
    <col min="10165" max="10165" width="21" style="11" customWidth="1"/>
    <col min="10166" max="10166" width="43.5703125" style="11" customWidth="1"/>
    <col min="10167" max="10167" width="14.5703125" style="11" customWidth="1"/>
    <col min="10168" max="10168" width="14.42578125" style="11" customWidth="1"/>
    <col min="10169" max="10169" width="12.7109375" style="11" customWidth="1"/>
    <col min="10170" max="10170" width="7.140625" style="11" customWidth="1"/>
    <col min="10171" max="10172" width="5" style="11" customWidth="1"/>
    <col min="10173" max="10173" width="5.5703125" style="11" customWidth="1"/>
    <col min="10174" max="10175" width="5" style="11" customWidth="1"/>
    <col min="10176" max="10176" width="6.5703125" style="11" customWidth="1"/>
    <col min="10177" max="10177" width="22.5703125" style="11" bestFit="1" customWidth="1"/>
    <col min="10178" max="10417" width="9.140625" style="11"/>
    <col min="10418" max="10418" width="4.28515625" style="11" customWidth="1"/>
    <col min="10419" max="10419" width="44.28515625" style="11" customWidth="1"/>
    <col min="10420" max="10420" width="16.7109375" style="11" customWidth="1"/>
    <col min="10421" max="10421" width="21" style="11" customWidth="1"/>
    <col min="10422" max="10422" width="43.5703125" style="11" customWidth="1"/>
    <col min="10423" max="10423" width="14.5703125" style="11" customWidth="1"/>
    <col min="10424" max="10424" width="14.42578125" style="11" customWidth="1"/>
    <col min="10425" max="10425" width="12.7109375" style="11" customWidth="1"/>
    <col min="10426" max="10426" width="7.140625" style="11" customWidth="1"/>
    <col min="10427" max="10428" width="5" style="11" customWidth="1"/>
    <col min="10429" max="10429" width="5.5703125" style="11" customWidth="1"/>
    <col min="10430" max="10431" width="5" style="11" customWidth="1"/>
    <col min="10432" max="10432" width="6.5703125" style="11" customWidth="1"/>
    <col min="10433" max="10433" width="22.5703125" style="11" bestFit="1" customWidth="1"/>
    <col min="10434" max="10673" width="9.140625" style="11"/>
    <col min="10674" max="10674" width="4.28515625" style="11" customWidth="1"/>
    <col min="10675" max="10675" width="44.28515625" style="11" customWidth="1"/>
    <col min="10676" max="10676" width="16.7109375" style="11" customWidth="1"/>
    <col min="10677" max="10677" width="21" style="11" customWidth="1"/>
    <col min="10678" max="10678" width="43.5703125" style="11" customWidth="1"/>
    <col min="10679" max="10679" width="14.5703125" style="11" customWidth="1"/>
    <col min="10680" max="10680" width="14.42578125" style="11" customWidth="1"/>
    <col min="10681" max="10681" width="12.7109375" style="11" customWidth="1"/>
    <col min="10682" max="10682" width="7.140625" style="11" customWidth="1"/>
    <col min="10683" max="10684" width="5" style="11" customWidth="1"/>
    <col min="10685" max="10685" width="5.5703125" style="11" customWidth="1"/>
    <col min="10686" max="10687" width="5" style="11" customWidth="1"/>
    <col min="10688" max="10688" width="6.5703125" style="11" customWidth="1"/>
    <col min="10689" max="10689" width="22.5703125" style="11" bestFit="1" customWidth="1"/>
    <col min="10690" max="10929" width="9.140625" style="11"/>
    <col min="10930" max="10930" width="4.28515625" style="11" customWidth="1"/>
    <col min="10931" max="10931" width="44.28515625" style="11" customWidth="1"/>
    <col min="10932" max="10932" width="16.7109375" style="11" customWidth="1"/>
    <col min="10933" max="10933" width="21" style="11" customWidth="1"/>
    <col min="10934" max="10934" width="43.5703125" style="11" customWidth="1"/>
    <col min="10935" max="10935" width="14.5703125" style="11" customWidth="1"/>
    <col min="10936" max="10936" width="14.42578125" style="11" customWidth="1"/>
    <col min="10937" max="10937" width="12.7109375" style="11" customWidth="1"/>
    <col min="10938" max="10938" width="7.140625" style="11" customWidth="1"/>
    <col min="10939" max="10940" width="5" style="11" customWidth="1"/>
    <col min="10941" max="10941" width="5.5703125" style="11" customWidth="1"/>
    <col min="10942" max="10943" width="5" style="11" customWidth="1"/>
    <col min="10944" max="10944" width="6.5703125" style="11" customWidth="1"/>
    <col min="10945" max="10945" width="22.5703125" style="11" bestFit="1" customWidth="1"/>
    <col min="10946" max="11185" width="9.140625" style="11"/>
    <col min="11186" max="11186" width="4.28515625" style="11" customWidth="1"/>
    <col min="11187" max="11187" width="44.28515625" style="11" customWidth="1"/>
    <col min="11188" max="11188" width="16.7109375" style="11" customWidth="1"/>
    <col min="11189" max="11189" width="21" style="11" customWidth="1"/>
    <col min="11190" max="11190" width="43.5703125" style="11" customWidth="1"/>
    <col min="11191" max="11191" width="14.5703125" style="11" customWidth="1"/>
    <col min="11192" max="11192" width="14.42578125" style="11" customWidth="1"/>
    <col min="11193" max="11193" width="12.7109375" style="11" customWidth="1"/>
    <col min="11194" max="11194" width="7.140625" style="11" customWidth="1"/>
    <col min="11195" max="11196" width="5" style="11" customWidth="1"/>
    <col min="11197" max="11197" width="5.5703125" style="11" customWidth="1"/>
    <col min="11198" max="11199" width="5" style="11" customWidth="1"/>
    <col min="11200" max="11200" width="6.5703125" style="11" customWidth="1"/>
    <col min="11201" max="11201" width="22.5703125" style="11" bestFit="1" customWidth="1"/>
    <col min="11202" max="11441" width="9.140625" style="11"/>
    <col min="11442" max="11442" width="4.28515625" style="11" customWidth="1"/>
    <col min="11443" max="11443" width="44.28515625" style="11" customWidth="1"/>
    <col min="11444" max="11444" width="16.7109375" style="11" customWidth="1"/>
    <col min="11445" max="11445" width="21" style="11" customWidth="1"/>
    <col min="11446" max="11446" width="43.5703125" style="11" customWidth="1"/>
    <col min="11447" max="11447" width="14.5703125" style="11" customWidth="1"/>
    <col min="11448" max="11448" width="14.42578125" style="11" customWidth="1"/>
    <col min="11449" max="11449" width="12.7109375" style="11" customWidth="1"/>
    <col min="11450" max="11450" width="7.140625" style="11" customWidth="1"/>
    <col min="11451" max="11452" width="5" style="11" customWidth="1"/>
    <col min="11453" max="11453" width="5.5703125" style="11" customWidth="1"/>
    <col min="11454" max="11455" width="5" style="11" customWidth="1"/>
    <col min="11456" max="11456" width="6.5703125" style="11" customWidth="1"/>
    <col min="11457" max="11457" width="22.5703125" style="11" bestFit="1" customWidth="1"/>
    <col min="11458" max="11697" width="9.140625" style="11"/>
    <col min="11698" max="11698" width="4.28515625" style="11" customWidth="1"/>
    <col min="11699" max="11699" width="44.28515625" style="11" customWidth="1"/>
    <col min="11700" max="11700" width="16.7109375" style="11" customWidth="1"/>
    <col min="11701" max="11701" width="21" style="11" customWidth="1"/>
    <col min="11702" max="11702" width="43.5703125" style="11" customWidth="1"/>
    <col min="11703" max="11703" width="14.5703125" style="11" customWidth="1"/>
    <col min="11704" max="11704" width="14.42578125" style="11" customWidth="1"/>
    <col min="11705" max="11705" width="12.7109375" style="11" customWidth="1"/>
    <col min="11706" max="11706" width="7.140625" style="11" customWidth="1"/>
    <col min="11707" max="11708" width="5" style="11" customWidth="1"/>
    <col min="11709" max="11709" width="5.5703125" style="11" customWidth="1"/>
    <col min="11710" max="11711" width="5" style="11" customWidth="1"/>
    <col min="11712" max="11712" width="6.5703125" style="11" customWidth="1"/>
    <col min="11713" max="11713" width="22.5703125" style="11" bestFit="1" customWidth="1"/>
    <col min="11714" max="11953" width="9.140625" style="11"/>
    <col min="11954" max="11954" width="4.28515625" style="11" customWidth="1"/>
    <col min="11955" max="11955" width="44.28515625" style="11" customWidth="1"/>
    <col min="11956" max="11956" width="16.7109375" style="11" customWidth="1"/>
    <col min="11957" max="11957" width="21" style="11" customWidth="1"/>
    <col min="11958" max="11958" width="43.5703125" style="11" customWidth="1"/>
    <col min="11959" max="11959" width="14.5703125" style="11" customWidth="1"/>
    <col min="11960" max="11960" width="14.42578125" style="11" customWidth="1"/>
    <col min="11961" max="11961" width="12.7109375" style="11" customWidth="1"/>
    <col min="11962" max="11962" width="7.140625" style="11" customWidth="1"/>
    <col min="11963" max="11964" width="5" style="11" customWidth="1"/>
    <col min="11965" max="11965" width="5.5703125" style="11" customWidth="1"/>
    <col min="11966" max="11967" width="5" style="11" customWidth="1"/>
    <col min="11968" max="11968" width="6.5703125" style="11" customWidth="1"/>
    <col min="11969" max="11969" width="22.5703125" style="11" bestFit="1" customWidth="1"/>
    <col min="11970" max="12209" width="9.140625" style="11"/>
    <col min="12210" max="12210" width="4.28515625" style="11" customWidth="1"/>
    <col min="12211" max="12211" width="44.28515625" style="11" customWidth="1"/>
    <col min="12212" max="12212" width="16.7109375" style="11" customWidth="1"/>
    <col min="12213" max="12213" width="21" style="11" customWidth="1"/>
    <col min="12214" max="12214" width="43.5703125" style="11" customWidth="1"/>
    <col min="12215" max="12215" width="14.5703125" style="11" customWidth="1"/>
    <col min="12216" max="12216" width="14.42578125" style="11" customWidth="1"/>
    <col min="12217" max="12217" width="12.7109375" style="11" customWidth="1"/>
    <col min="12218" max="12218" width="7.140625" style="11" customWidth="1"/>
    <col min="12219" max="12220" width="5" style="11" customWidth="1"/>
    <col min="12221" max="12221" width="5.5703125" style="11" customWidth="1"/>
    <col min="12222" max="12223" width="5" style="11" customWidth="1"/>
    <col min="12224" max="12224" width="6.5703125" style="11" customWidth="1"/>
    <col min="12225" max="12225" width="22.5703125" style="11" bestFit="1" customWidth="1"/>
    <col min="12226" max="12465" width="9.140625" style="11"/>
    <col min="12466" max="12466" width="4.28515625" style="11" customWidth="1"/>
    <col min="12467" max="12467" width="44.28515625" style="11" customWidth="1"/>
    <col min="12468" max="12468" width="16.7109375" style="11" customWidth="1"/>
    <col min="12469" max="12469" width="21" style="11" customWidth="1"/>
    <col min="12470" max="12470" width="43.5703125" style="11" customWidth="1"/>
    <col min="12471" max="12471" width="14.5703125" style="11" customWidth="1"/>
    <col min="12472" max="12472" width="14.42578125" style="11" customWidth="1"/>
    <col min="12473" max="12473" width="12.7109375" style="11" customWidth="1"/>
    <col min="12474" max="12474" width="7.140625" style="11" customWidth="1"/>
    <col min="12475" max="12476" width="5" style="11" customWidth="1"/>
    <col min="12477" max="12477" width="5.5703125" style="11" customWidth="1"/>
    <col min="12478" max="12479" width="5" style="11" customWidth="1"/>
    <col min="12480" max="12480" width="6.5703125" style="11" customWidth="1"/>
    <col min="12481" max="12481" width="22.5703125" style="11" bestFit="1" customWidth="1"/>
    <col min="12482" max="12721" width="9.140625" style="11"/>
    <col min="12722" max="12722" width="4.28515625" style="11" customWidth="1"/>
    <col min="12723" max="12723" width="44.28515625" style="11" customWidth="1"/>
    <col min="12724" max="12724" width="16.7109375" style="11" customWidth="1"/>
    <col min="12725" max="12725" width="21" style="11" customWidth="1"/>
    <col min="12726" max="12726" width="43.5703125" style="11" customWidth="1"/>
    <col min="12727" max="12727" width="14.5703125" style="11" customWidth="1"/>
    <col min="12728" max="12728" width="14.42578125" style="11" customWidth="1"/>
    <col min="12729" max="12729" width="12.7109375" style="11" customWidth="1"/>
    <col min="12730" max="12730" width="7.140625" style="11" customWidth="1"/>
    <col min="12731" max="12732" width="5" style="11" customWidth="1"/>
    <col min="12733" max="12733" width="5.5703125" style="11" customWidth="1"/>
    <col min="12734" max="12735" width="5" style="11" customWidth="1"/>
    <col min="12736" max="12736" width="6.5703125" style="11" customWidth="1"/>
    <col min="12737" max="12737" width="22.5703125" style="11" bestFit="1" customWidth="1"/>
    <col min="12738" max="12977" width="9.140625" style="11"/>
    <col min="12978" max="12978" width="4.28515625" style="11" customWidth="1"/>
    <col min="12979" max="12979" width="44.28515625" style="11" customWidth="1"/>
    <col min="12980" max="12980" width="16.7109375" style="11" customWidth="1"/>
    <col min="12981" max="12981" width="21" style="11" customWidth="1"/>
    <col min="12982" max="12982" width="43.5703125" style="11" customWidth="1"/>
    <col min="12983" max="12983" width="14.5703125" style="11" customWidth="1"/>
    <col min="12984" max="12984" width="14.42578125" style="11" customWidth="1"/>
    <col min="12985" max="12985" width="12.7109375" style="11" customWidth="1"/>
    <col min="12986" max="12986" width="7.140625" style="11" customWidth="1"/>
    <col min="12987" max="12988" width="5" style="11" customWidth="1"/>
    <col min="12989" max="12989" width="5.5703125" style="11" customWidth="1"/>
    <col min="12990" max="12991" width="5" style="11" customWidth="1"/>
    <col min="12992" max="12992" width="6.5703125" style="11" customWidth="1"/>
    <col min="12993" max="12993" width="22.5703125" style="11" bestFit="1" customWidth="1"/>
    <col min="12994" max="13233" width="9.140625" style="11"/>
    <col min="13234" max="13234" width="4.28515625" style="11" customWidth="1"/>
    <col min="13235" max="13235" width="44.28515625" style="11" customWidth="1"/>
    <col min="13236" max="13236" width="16.7109375" style="11" customWidth="1"/>
    <col min="13237" max="13237" width="21" style="11" customWidth="1"/>
    <col min="13238" max="13238" width="43.5703125" style="11" customWidth="1"/>
    <col min="13239" max="13239" width="14.5703125" style="11" customWidth="1"/>
    <col min="13240" max="13240" width="14.42578125" style="11" customWidth="1"/>
    <col min="13241" max="13241" width="12.7109375" style="11" customWidth="1"/>
    <col min="13242" max="13242" width="7.140625" style="11" customWidth="1"/>
    <col min="13243" max="13244" width="5" style="11" customWidth="1"/>
    <col min="13245" max="13245" width="5.5703125" style="11" customWidth="1"/>
    <col min="13246" max="13247" width="5" style="11" customWidth="1"/>
    <col min="13248" max="13248" width="6.5703125" style="11" customWidth="1"/>
    <col min="13249" max="13249" width="22.5703125" style="11" bestFit="1" customWidth="1"/>
    <col min="13250" max="13489" width="9.140625" style="11"/>
    <col min="13490" max="13490" width="4.28515625" style="11" customWidth="1"/>
    <col min="13491" max="13491" width="44.28515625" style="11" customWidth="1"/>
    <col min="13492" max="13492" width="16.7109375" style="11" customWidth="1"/>
    <col min="13493" max="13493" width="21" style="11" customWidth="1"/>
    <col min="13494" max="13494" width="43.5703125" style="11" customWidth="1"/>
    <col min="13495" max="13495" width="14.5703125" style="11" customWidth="1"/>
    <col min="13496" max="13496" width="14.42578125" style="11" customWidth="1"/>
    <col min="13497" max="13497" width="12.7109375" style="11" customWidth="1"/>
    <col min="13498" max="13498" width="7.140625" style="11" customWidth="1"/>
    <col min="13499" max="13500" width="5" style="11" customWidth="1"/>
    <col min="13501" max="13501" width="5.5703125" style="11" customWidth="1"/>
    <col min="13502" max="13503" width="5" style="11" customWidth="1"/>
    <col min="13504" max="13504" width="6.5703125" style="11" customWidth="1"/>
    <col min="13505" max="13505" width="22.5703125" style="11" bestFit="1" customWidth="1"/>
    <col min="13506" max="13745" width="9.140625" style="11"/>
    <col min="13746" max="13746" width="4.28515625" style="11" customWidth="1"/>
    <col min="13747" max="13747" width="44.28515625" style="11" customWidth="1"/>
    <col min="13748" max="13748" width="16.7109375" style="11" customWidth="1"/>
    <col min="13749" max="13749" width="21" style="11" customWidth="1"/>
    <col min="13750" max="13750" width="43.5703125" style="11" customWidth="1"/>
    <col min="13751" max="13751" width="14.5703125" style="11" customWidth="1"/>
    <col min="13752" max="13752" width="14.42578125" style="11" customWidth="1"/>
    <col min="13753" max="13753" width="12.7109375" style="11" customWidth="1"/>
    <col min="13754" max="13754" width="7.140625" style="11" customWidth="1"/>
    <col min="13755" max="13756" width="5" style="11" customWidth="1"/>
    <col min="13757" max="13757" width="5.5703125" style="11" customWidth="1"/>
    <col min="13758" max="13759" width="5" style="11" customWidth="1"/>
    <col min="13760" max="13760" width="6.5703125" style="11" customWidth="1"/>
    <col min="13761" max="13761" width="22.5703125" style="11" bestFit="1" customWidth="1"/>
    <col min="13762" max="14001" width="9.140625" style="11"/>
    <col min="14002" max="14002" width="4.28515625" style="11" customWidth="1"/>
    <col min="14003" max="14003" width="44.28515625" style="11" customWidth="1"/>
    <col min="14004" max="14004" width="16.7109375" style="11" customWidth="1"/>
    <col min="14005" max="14005" width="21" style="11" customWidth="1"/>
    <col min="14006" max="14006" width="43.5703125" style="11" customWidth="1"/>
    <col min="14007" max="14007" width="14.5703125" style="11" customWidth="1"/>
    <col min="14008" max="14008" width="14.42578125" style="11" customWidth="1"/>
    <col min="14009" max="14009" width="12.7109375" style="11" customWidth="1"/>
    <col min="14010" max="14010" width="7.140625" style="11" customWidth="1"/>
    <col min="14011" max="14012" width="5" style="11" customWidth="1"/>
    <col min="14013" max="14013" width="5.5703125" style="11" customWidth="1"/>
    <col min="14014" max="14015" width="5" style="11" customWidth="1"/>
    <col min="14016" max="14016" width="6.5703125" style="11" customWidth="1"/>
    <col min="14017" max="14017" width="22.5703125" style="11" bestFit="1" customWidth="1"/>
    <col min="14018" max="14257" width="9.140625" style="11"/>
    <col min="14258" max="14258" width="4.28515625" style="11" customWidth="1"/>
    <col min="14259" max="14259" width="44.28515625" style="11" customWidth="1"/>
    <col min="14260" max="14260" width="16.7109375" style="11" customWidth="1"/>
    <col min="14261" max="14261" width="21" style="11" customWidth="1"/>
    <col min="14262" max="14262" width="43.5703125" style="11" customWidth="1"/>
    <col min="14263" max="14263" width="14.5703125" style="11" customWidth="1"/>
    <col min="14264" max="14264" width="14.42578125" style="11" customWidth="1"/>
    <col min="14265" max="14265" width="12.7109375" style="11" customWidth="1"/>
    <col min="14266" max="14266" width="7.140625" style="11" customWidth="1"/>
    <col min="14267" max="14268" width="5" style="11" customWidth="1"/>
    <col min="14269" max="14269" width="5.5703125" style="11" customWidth="1"/>
    <col min="14270" max="14271" width="5" style="11" customWidth="1"/>
    <col min="14272" max="14272" width="6.5703125" style="11" customWidth="1"/>
    <col min="14273" max="14273" width="22.5703125" style="11" bestFit="1" customWidth="1"/>
    <col min="14274" max="14513" width="9.140625" style="11"/>
    <col min="14514" max="14514" width="4.28515625" style="11" customWidth="1"/>
    <col min="14515" max="14515" width="44.28515625" style="11" customWidth="1"/>
    <col min="14516" max="14516" width="16.7109375" style="11" customWidth="1"/>
    <col min="14517" max="14517" width="21" style="11" customWidth="1"/>
    <col min="14518" max="14518" width="43.5703125" style="11" customWidth="1"/>
    <col min="14519" max="14519" width="14.5703125" style="11" customWidth="1"/>
    <col min="14520" max="14520" width="14.42578125" style="11" customWidth="1"/>
    <col min="14521" max="14521" width="12.7109375" style="11" customWidth="1"/>
    <col min="14522" max="14522" width="7.140625" style="11" customWidth="1"/>
    <col min="14523" max="14524" width="5" style="11" customWidth="1"/>
    <col min="14525" max="14525" width="5.5703125" style="11" customWidth="1"/>
    <col min="14526" max="14527" width="5" style="11" customWidth="1"/>
    <col min="14528" max="14528" width="6.5703125" style="11" customWidth="1"/>
    <col min="14529" max="14529" width="22.5703125" style="11" bestFit="1" customWidth="1"/>
    <col min="14530" max="14769" width="9.140625" style="11"/>
    <col min="14770" max="14770" width="4.28515625" style="11" customWidth="1"/>
    <col min="14771" max="14771" width="44.28515625" style="11" customWidth="1"/>
    <col min="14772" max="14772" width="16.7109375" style="11" customWidth="1"/>
    <col min="14773" max="14773" width="21" style="11" customWidth="1"/>
    <col min="14774" max="14774" width="43.5703125" style="11" customWidth="1"/>
    <col min="14775" max="14775" width="14.5703125" style="11" customWidth="1"/>
    <col min="14776" max="14776" width="14.42578125" style="11" customWidth="1"/>
    <col min="14777" max="14777" width="12.7109375" style="11" customWidth="1"/>
    <col min="14778" max="14778" width="7.140625" style="11" customWidth="1"/>
    <col min="14779" max="14780" width="5" style="11" customWidth="1"/>
    <col min="14781" max="14781" width="5.5703125" style="11" customWidth="1"/>
    <col min="14782" max="14783" width="5" style="11" customWidth="1"/>
    <col min="14784" max="14784" width="6.5703125" style="11" customWidth="1"/>
    <col min="14785" max="14785" width="22.5703125" style="11" bestFit="1" customWidth="1"/>
    <col min="14786" max="15025" width="9.140625" style="11"/>
    <col min="15026" max="15026" width="4.28515625" style="11" customWidth="1"/>
    <col min="15027" max="15027" width="44.28515625" style="11" customWidth="1"/>
    <col min="15028" max="15028" width="16.7109375" style="11" customWidth="1"/>
    <col min="15029" max="15029" width="21" style="11" customWidth="1"/>
    <col min="15030" max="15030" width="43.5703125" style="11" customWidth="1"/>
    <col min="15031" max="15031" width="14.5703125" style="11" customWidth="1"/>
    <col min="15032" max="15032" width="14.42578125" style="11" customWidth="1"/>
    <col min="15033" max="15033" width="12.7109375" style="11" customWidth="1"/>
    <col min="15034" max="15034" width="7.140625" style="11" customWidth="1"/>
    <col min="15035" max="15036" width="5" style="11" customWidth="1"/>
    <col min="15037" max="15037" width="5.5703125" style="11" customWidth="1"/>
    <col min="15038" max="15039" width="5" style="11" customWidth="1"/>
    <col min="15040" max="15040" width="6.5703125" style="11" customWidth="1"/>
    <col min="15041" max="15041" width="22.5703125" style="11" bestFit="1" customWidth="1"/>
    <col min="15042" max="15281" width="9.140625" style="11"/>
    <col min="15282" max="15282" width="4.28515625" style="11" customWidth="1"/>
    <col min="15283" max="15283" width="44.28515625" style="11" customWidth="1"/>
    <col min="15284" max="15284" width="16.7109375" style="11" customWidth="1"/>
    <col min="15285" max="15285" width="21" style="11" customWidth="1"/>
    <col min="15286" max="15286" width="43.5703125" style="11" customWidth="1"/>
    <col min="15287" max="15287" width="14.5703125" style="11" customWidth="1"/>
    <col min="15288" max="15288" width="14.42578125" style="11" customWidth="1"/>
    <col min="15289" max="15289" width="12.7109375" style="11" customWidth="1"/>
    <col min="15290" max="15290" width="7.140625" style="11" customWidth="1"/>
    <col min="15291" max="15292" width="5" style="11" customWidth="1"/>
    <col min="15293" max="15293" width="5.5703125" style="11" customWidth="1"/>
    <col min="15294" max="15295" width="5" style="11" customWidth="1"/>
    <col min="15296" max="15296" width="6.5703125" style="11" customWidth="1"/>
    <col min="15297" max="15297" width="22.5703125" style="11" bestFit="1" customWidth="1"/>
    <col min="15298" max="15537" width="9.140625" style="11"/>
    <col min="15538" max="15538" width="4.28515625" style="11" customWidth="1"/>
    <col min="15539" max="15539" width="44.28515625" style="11" customWidth="1"/>
    <col min="15540" max="15540" width="16.7109375" style="11" customWidth="1"/>
    <col min="15541" max="15541" width="21" style="11" customWidth="1"/>
    <col min="15542" max="15542" width="43.5703125" style="11" customWidth="1"/>
    <col min="15543" max="15543" width="14.5703125" style="11" customWidth="1"/>
    <col min="15544" max="15544" width="14.42578125" style="11" customWidth="1"/>
    <col min="15545" max="15545" width="12.7109375" style="11" customWidth="1"/>
    <col min="15546" max="15546" width="7.140625" style="11" customWidth="1"/>
    <col min="15547" max="15548" width="5" style="11" customWidth="1"/>
    <col min="15549" max="15549" width="5.5703125" style="11" customWidth="1"/>
    <col min="15550" max="15551" width="5" style="11" customWidth="1"/>
    <col min="15552" max="15552" width="6.5703125" style="11" customWidth="1"/>
    <col min="15553" max="15553" width="22.5703125" style="11" bestFit="1" customWidth="1"/>
    <col min="15554" max="15793" width="9.140625" style="11"/>
    <col min="15794" max="15794" width="4.28515625" style="11" customWidth="1"/>
    <col min="15795" max="15795" width="44.28515625" style="11" customWidth="1"/>
    <col min="15796" max="15796" width="16.7109375" style="11" customWidth="1"/>
    <col min="15797" max="15797" width="21" style="11" customWidth="1"/>
    <col min="15798" max="15798" width="43.5703125" style="11" customWidth="1"/>
    <col min="15799" max="15799" width="14.5703125" style="11" customWidth="1"/>
    <col min="15800" max="15800" width="14.42578125" style="11" customWidth="1"/>
    <col min="15801" max="15801" width="12.7109375" style="11" customWidth="1"/>
    <col min="15802" max="15802" width="7.140625" style="11" customWidth="1"/>
    <col min="15803" max="15804" width="5" style="11" customWidth="1"/>
    <col min="15805" max="15805" width="5.5703125" style="11" customWidth="1"/>
    <col min="15806" max="15807" width="5" style="11" customWidth="1"/>
    <col min="15808" max="15808" width="6.5703125" style="11" customWidth="1"/>
    <col min="15809" max="15809" width="22.5703125" style="11" bestFit="1" customWidth="1"/>
    <col min="15810" max="16049" width="9.140625" style="11"/>
    <col min="16050" max="16050" width="4.28515625" style="11" customWidth="1"/>
    <col min="16051" max="16051" width="44.28515625" style="11" customWidth="1"/>
    <col min="16052" max="16052" width="16.7109375" style="11" customWidth="1"/>
    <col min="16053" max="16053" width="21" style="11" customWidth="1"/>
    <col min="16054" max="16054" width="43.5703125" style="11" customWidth="1"/>
    <col min="16055" max="16055" width="14.5703125" style="11" customWidth="1"/>
    <col min="16056" max="16056" width="14.42578125" style="11" customWidth="1"/>
    <col min="16057" max="16057" width="12.7109375" style="11" customWidth="1"/>
    <col min="16058" max="16058" width="7.140625" style="11" customWidth="1"/>
    <col min="16059" max="16060" width="5" style="11" customWidth="1"/>
    <col min="16061" max="16061" width="5.5703125" style="11" customWidth="1"/>
    <col min="16062" max="16063" width="5" style="11" customWidth="1"/>
    <col min="16064" max="16064" width="6.5703125" style="11" customWidth="1"/>
    <col min="16065" max="16065" width="22.5703125" style="11" bestFit="1" customWidth="1"/>
    <col min="16066" max="16384" width="9.140625" style="11"/>
  </cols>
  <sheetData>
    <row r="1" spans="1:16" ht="38.25" customHeight="1">
      <c r="A1" s="131" t="s">
        <v>253</v>
      </c>
      <c r="B1" s="131"/>
      <c r="C1" s="131"/>
      <c r="D1" s="131"/>
      <c r="E1" s="131"/>
      <c r="F1" s="131"/>
      <c r="G1" s="131"/>
      <c r="H1" s="131"/>
      <c r="I1" s="131"/>
      <c r="J1" s="131"/>
      <c r="K1" s="131"/>
      <c r="L1" s="131"/>
      <c r="M1" s="131"/>
      <c r="N1" s="131"/>
      <c r="O1" s="131"/>
    </row>
    <row r="2" spans="1:16" ht="15.75" customHeight="1">
      <c r="A2" s="131" t="s">
        <v>55</v>
      </c>
      <c r="B2" s="131"/>
      <c r="C2" s="131"/>
      <c r="D2" s="131"/>
      <c r="E2" s="131"/>
      <c r="F2" s="131"/>
      <c r="G2" s="131"/>
      <c r="H2" s="131"/>
      <c r="I2" s="131"/>
      <c r="J2" s="131"/>
      <c r="K2" s="131"/>
      <c r="L2" s="131"/>
      <c r="M2" s="131"/>
      <c r="N2" s="131"/>
      <c r="O2" s="131"/>
    </row>
    <row r="3" spans="1:16" ht="15.75">
      <c r="G3" s="35"/>
      <c r="H3" s="36"/>
      <c r="J3" s="64"/>
      <c r="K3" s="64"/>
      <c r="M3" s="64"/>
      <c r="N3" s="64" t="s">
        <v>82</v>
      </c>
    </row>
    <row r="4" spans="1:16" s="97" customFormat="1" ht="12.75" customHeight="1">
      <c r="A4" s="151" t="s">
        <v>83</v>
      </c>
      <c r="B4" s="171" t="s">
        <v>84</v>
      </c>
      <c r="C4" s="154" t="s">
        <v>85</v>
      </c>
      <c r="D4" s="157" t="s">
        <v>86</v>
      </c>
      <c r="E4" s="157" t="s">
        <v>87</v>
      </c>
      <c r="F4" s="159" t="s">
        <v>88</v>
      </c>
      <c r="G4" s="159" t="s">
        <v>89</v>
      </c>
      <c r="H4" s="151" t="s">
        <v>90</v>
      </c>
      <c r="I4" s="149" t="s">
        <v>91</v>
      </c>
      <c r="J4" s="149" t="s">
        <v>92</v>
      </c>
      <c r="K4" s="149" t="s">
        <v>93</v>
      </c>
      <c r="L4" s="149" t="s">
        <v>94</v>
      </c>
      <c r="M4" s="149" t="s">
        <v>95</v>
      </c>
      <c r="N4" s="149" t="s">
        <v>96</v>
      </c>
      <c r="O4" s="149" t="s">
        <v>97</v>
      </c>
    </row>
    <row r="5" spans="1:16" s="97" customFormat="1" ht="16.5" customHeight="1">
      <c r="A5" s="151"/>
      <c r="B5" s="172"/>
      <c r="C5" s="155"/>
      <c r="D5" s="157"/>
      <c r="E5" s="157"/>
      <c r="F5" s="159"/>
      <c r="G5" s="159"/>
      <c r="H5" s="151"/>
      <c r="I5" s="149"/>
      <c r="J5" s="149"/>
      <c r="K5" s="149"/>
      <c r="L5" s="149"/>
      <c r="M5" s="149"/>
      <c r="N5" s="149"/>
      <c r="O5" s="149"/>
    </row>
    <row r="6" spans="1:16" s="97" customFormat="1" ht="16.5" customHeight="1">
      <c r="A6" s="151"/>
      <c r="B6" s="172"/>
      <c r="C6" s="155"/>
      <c r="D6" s="157"/>
      <c r="E6" s="157"/>
      <c r="F6" s="159"/>
      <c r="G6" s="159"/>
      <c r="H6" s="151"/>
      <c r="I6" s="149"/>
      <c r="J6" s="149"/>
      <c r="K6" s="149"/>
      <c r="L6" s="149"/>
      <c r="M6" s="149"/>
      <c r="N6" s="149"/>
      <c r="O6" s="149"/>
    </row>
    <row r="7" spans="1:16" s="97" customFormat="1" ht="141" customHeight="1">
      <c r="A7" s="151"/>
      <c r="B7" s="172"/>
      <c r="C7" s="156"/>
      <c r="D7" s="157"/>
      <c r="E7" s="157"/>
      <c r="F7" s="159"/>
      <c r="G7" s="159"/>
      <c r="H7" s="151"/>
      <c r="I7" s="149"/>
      <c r="J7" s="149"/>
      <c r="K7" s="149"/>
      <c r="L7" s="149"/>
      <c r="M7" s="149"/>
      <c r="N7" s="149"/>
      <c r="O7" s="149"/>
    </row>
    <row r="8" spans="1:16" ht="15" customHeight="1">
      <c r="A8" s="37">
        <v>11</v>
      </c>
      <c r="B8" s="86" t="s">
        <v>116</v>
      </c>
      <c r="C8" s="50">
        <f>C9</f>
        <v>3209.7447000000002</v>
      </c>
      <c r="D8" s="63" t="s">
        <v>62</v>
      </c>
      <c r="E8" s="63" t="s">
        <v>62</v>
      </c>
      <c r="F8" s="39">
        <f>+SUM(F9:F35)</f>
        <v>2325.3970000000004</v>
      </c>
      <c r="G8" s="39">
        <f t="shared" ref="G8:H8" si="0">+SUM(G9:G35)</f>
        <v>1639.5500397999997</v>
      </c>
      <c r="H8" s="39">
        <f t="shared" si="0"/>
        <v>685.84696020000001</v>
      </c>
      <c r="I8" s="40" t="s">
        <v>62</v>
      </c>
      <c r="J8" s="40" t="s">
        <v>62</v>
      </c>
      <c r="K8" s="40" t="s">
        <v>62</v>
      </c>
      <c r="L8" s="40" t="s">
        <v>62</v>
      </c>
      <c r="M8" s="40" t="s">
        <v>62</v>
      </c>
      <c r="N8" s="40" t="s">
        <v>62</v>
      </c>
      <c r="O8" s="40" t="s">
        <v>62</v>
      </c>
      <c r="P8" s="60">
        <f>G8-'Жами манба РБА алоҳида'!P11</f>
        <v>2.5979999963965383E-4</v>
      </c>
    </row>
    <row r="9" spans="1:16" ht="15" customHeight="1">
      <c r="A9" s="94"/>
      <c r="B9" s="83"/>
      <c r="C9" s="69">
        <v>3209.7447000000002</v>
      </c>
      <c r="D9" s="89"/>
      <c r="E9" s="89"/>
      <c r="F9" s="82"/>
      <c r="G9" s="82"/>
      <c r="H9" s="82"/>
      <c r="I9" s="93"/>
      <c r="J9" s="93"/>
      <c r="K9" s="93"/>
      <c r="L9" s="93"/>
      <c r="M9" s="93"/>
      <c r="N9" s="93"/>
      <c r="O9" s="47"/>
    </row>
    <row r="10" spans="1:16" ht="120">
      <c r="A10" s="143">
        <v>1</v>
      </c>
      <c r="B10" s="143" t="s">
        <v>211</v>
      </c>
      <c r="C10" s="166" t="s">
        <v>62</v>
      </c>
      <c r="D10" s="143" t="s">
        <v>212</v>
      </c>
      <c r="E10" s="99" t="s">
        <v>161</v>
      </c>
      <c r="F10" s="98">
        <v>556.29999999999995</v>
      </c>
      <c r="G10" s="98">
        <v>556.29999999999995</v>
      </c>
      <c r="H10" s="82">
        <f>+F10-G10</f>
        <v>0</v>
      </c>
      <c r="I10" s="93">
        <v>7019</v>
      </c>
      <c r="J10" s="93">
        <v>909</v>
      </c>
      <c r="K10" s="93">
        <v>18</v>
      </c>
      <c r="L10" s="93">
        <v>4</v>
      </c>
      <c r="M10" s="93">
        <v>48</v>
      </c>
      <c r="N10" s="93">
        <v>21</v>
      </c>
      <c r="O10" s="47" t="s">
        <v>140</v>
      </c>
    </row>
    <row r="11" spans="1:16" ht="120">
      <c r="A11" s="145"/>
      <c r="B11" s="145"/>
      <c r="C11" s="167"/>
      <c r="D11" s="145"/>
      <c r="E11" s="99" t="s">
        <v>213</v>
      </c>
      <c r="F11" s="98">
        <v>278.2</v>
      </c>
      <c r="G11" s="98">
        <v>278.2</v>
      </c>
      <c r="H11" s="82">
        <f t="shared" ref="H11:H12" si="1">+F11-G11</f>
        <v>0</v>
      </c>
      <c r="I11" s="93">
        <v>7109</v>
      </c>
      <c r="J11" s="93">
        <v>601</v>
      </c>
      <c r="K11" s="93">
        <v>18</v>
      </c>
      <c r="L11" s="93">
        <v>4</v>
      </c>
      <c r="M11" s="93">
        <v>48</v>
      </c>
      <c r="N11" s="93">
        <v>21</v>
      </c>
      <c r="O11" s="47" t="s">
        <v>140</v>
      </c>
    </row>
    <row r="12" spans="1:16" ht="90">
      <c r="A12" s="144"/>
      <c r="B12" s="145"/>
      <c r="C12" s="167"/>
      <c r="D12" s="145"/>
      <c r="E12" s="102" t="s">
        <v>165</v>
      </c>
      <c r="F12" s="103">
        <v>278.2</v>
      </c>
      <c r="G12" s="104">
        <v>278.2</v>
      </c>
      <c r="H12" s="104">
        <f t="shared" si="1"/>
        <v>0</v>
      </c>
      <c r="I12" s="105">
        <v>7109</v>
      </c>
      <c r="J12" s="105">
        <v>602</v>
      </c>
      <c r="K12" s="105">
        <v>18</v>
      </c>
      <c r="L12" s="105">
        <v>4</v>
      </c>
      <c r="M12" s="105">
        <v>48</v>
      </c>
      <c r="N12" s="105">
        <v>21</v>
      </c>
      <c r="O12" s="106" t="s">
        <v>140</v>
      </c>
    </row>
    <row r="13" spans="1:16" ht="30" customHeight="1">
      <c r="A13" s="143">
        <v>2</v>
      </c>
      <c r="B13" s="163" t="s">
        <v>211</v>
      </c>
      <c r="C13" s="162" t="s">
        <v>62</v>
      </c>
      <c r="D13" s="162" t="s">
        <v>215</v>
      </c>
      <c r="E13" s="143" t="s">
        <v>147</v>
      </c>
      <c r="F13" s="82">
        <v>65.506</v>
      </c>
      <c r="G13" s="82">
        <v>30.530874000000001</v>
      </c>
      <c r="H13" s="82">
        <f t="shared" ref="H13:H29" si="2">+F13-G13</f>
        <v>34.975126000000003</v>
      </c>
      <c r="I13" s="93">
        <v>7011</v>
      </c>
      <c r="J13" s="93">
        <v>204</v>
      </c>
      <c r="K13" s="93">
        <v>18</v>
      </c>
      <c r="L13" s="93">
        <v>4</v>
      </c>
      <c r="M13" s="93">
        <v>41</v>
      </c>
      <c r="N13" s="93">
        <v>11</v>
      </c>
      <c r="O13" s="47" t="s">
        <v>142</v>
      </c>
    </row>
    <row r="14" spans="1:16">
      <c r="A14" s="145"/>
      <c r="B14" s="164"/>
      <c r="C14" s="162"/>
      <c r="D14" s="162"/>
      <c r="E14" s="144"/>
      <c r="F14" s="82">
        <v>16.376000000000001</v>
      </c>
      <c r="G14" s="82">
        <v>7.6327189999999998</v>
      </c>
      <c r="H14" s="82">
        <f t="shared" si="2"/>
        <v>8.7432810000000014</v>
      </c>
      <c r="I14" s="93">
        <v>7011</v>
      </c>
      <c r="J14" s="93">
        <v>204</v>
      </c>
      <c r="K14" s="93">
        <v>18</v>
      </c>
      <c r="L14" s="93">
        <v>4</v>
      </c>
      <c r="M14" s="93">
        <v>41</v>
      </c>
      <c r="N14" s="93">
        <v>21</v>
      </c>
      <c r="O14" s="47" t="s">
        <v>142</v>
      </c>
    </row>
    <row r="15" spans="1:16">
      <c r="A15" s="145"/>
      <c r="B15" s="164"/>
      <c r="C15" s="162"/>
      <c r="D15" s="162"/>
      <c r="E15" s="143" t="s">
        <v>232</v>
      </c>
      <c r="F15" s="82">
        <v>30</v>
      </c>
      <c r="G15" s="82"/>
      <c r="H15" s="82">
        <f t="shared" ref="H15:H16" si="3">+F15-G15</f>
        <v>30</v>
      </c>
      <c r="I15" s="93">
        <v>7011</v>
      </c>
      <c r="J15" s="93">
        <v>204</v>
      </c>
      <c r="K15" s="93">
        <v>18</v>
      </c>
      <c r="L15" s="93">
        <v>4</v>
      </c>
      <c r="M15" s="93">
        <v>41</v>
      </c>
      <c r="N15" s="93">
        <v>11</v>
      </c>
      <c r="O15" s="47" t="s">
        <v>142</v>
      </c>
    </row>
    <row r="16" spans="1:16">
      <c r="A16" s="145"/>
      <c r="B16" s="164"/>
      <c r="C16" s="162"/>
      <c r="D16" s="162"/>
      <c r="E16" s="144"/>
      <c r="F16" s="82">
        <v>7.5</v>
      </c>
      <c r="G16" s="82"/>
      <c r="H16" s="82">
        <f t="shared" si="3"/>
        <v>7.5</v>
      </c>
      <c r="I16" s="93">
        <v>7011</v>
      </c>
      <c r="J16" s="93">
        <v>204</v>
      </c>
      <c r="K16" s="93">
        <v>18</v>
      </c>
      <c r="L16" s="93">
        <v>4</v>
      </c>
      <c r="M16" s="93">
        <v>41</v>
      </c>
      <c r="N16" s="93">
        <v>21</v>
      </c>
      <c r="O16" s="47" t="s">
        <v>142</v>
      </c>
    </row>
    <row r="17" spans="1:15" ht="75">
      <c r="A17" s="145"/>
      <c r="B17" s="164"/>
      <c r="C17" s="162"/>
      <c r="D17" s="162"/>
      <c r="E17" s="89" t="s">
        <v>233</v>
      </c>
      <c r="F17" s="82">
        <v>4.4000000000000004</v>
      </c>
      <c r="G17" s="82">
        <v>0.51</v>
      </c>
      <c r="H17" s="82">
        <f t="shared" si="2"/>
        <v>3.8900000000000006</v>
      </c>
      <c r="I17" s="93">
        <v>7011</v>
      </c>
      <c r="J17" s="93">
        <v>204</v>
      </c>
      <c r="K17" s="93">
        <v>18</v>
      </c>
      <c r="L17" s="93">
        <v>4</v>
      </c>
      <c r="M17" s="93">
        <v>42</v>
      </c>
      <c r="N17" s="93">
        <v>99</v>
      </c>
      <c r="O17" s="47" t="s">
        <v>146</v>
      </c>
    </row>
    <row r="18" spans="1:15" ht="30">
      <c r="A18" s="145"/>
      <c r="B18" s="164"/>
      <c r="C18" s="162"/>
      <c r="D18" s="162"/>
      <c r="E18" s="89" t="s">
        <v>153</v>
      </c>
      <c r="F18" s="82">
        <v>40.637639999999998</v>
      </c>
      <c r="G18" s="82">
        <v>28.010829999999999</v>
      </c>
      <c r="H18" s="82">
        <f t="shared" ref="H18" si="4">+F18-G18</f>
        <v>12.626809999999999</v>
      </c>
      <c r="I18" s="93">
        <v>7011</v>
      </c>
      <c r="J18" s="93">
        <v>204</v>
      </c>
      <c r="K18" s="93">
        <v>18</v>
      </c>
      <c r="L18" s="93">
        <v>4</v>
      </c>
      <c r="M18" s="93">
        <v>42</v>
      </c>
      <c r="N18" s="93">
        <v>93</v>
      </c>
      <c r="O18" s="47" t="s">
        <v>143</v>
      </c>
    </row>
    <row r="19" spans="1:15" ht="30">
      <c r="A19" s="145"/>
      <c r="B19" s="164"/>
      <c r="C19" s="162"/>
      <c r="D19" s="162"/>
      <c r="E19" s="89" t="s">
        <v>153</v>
      </c>
      <c r="F19" s="82">
        <f>47.471-40.63764</f>
        <v>6.833359999999999</v>
      </c>
      <c r="G19" s="82">
        <v>4.7151880000000004</v>
      </c>
      <c r="H19" s="82">
        <f t="shared" si="2"/>
        <v>2.1181719999999986</v>
      </c>
      <c r="I19" s="93">
        <v>7013</v>
      </c>
      <c r="J19" s="93">
        <v>990</v>
      </c>
      <c r="K19" s="93">
        <v>18</v>
      </c>
      <c r="L19" s="93">
        <v>4</v>
      </c>
      <c r="M19" s="93">
        <v>42</v>
      </c>
      <c r="N19" s="93">
        <v>93</v>
      </c>
      <c r="O19" s="47" t="s">
        <v>143</v>
      </c>
    </row>
    <row r="20" spans="1:15" ht="60">
      <c r="A20" s="145"/>
      <c r="B20" s="164"/>
      <c r="C20" s="162"/>
      <c r="D20" s="162"/>
      <c r="E20" s="89" t="s">
        <v>234</v>
      </c>
      <c r="F20" s="82">
        <v>50.8</v>
      </c>
      <c r="G20" s="82"/>
      <c r="H20" s="82">
        <f t="shared" si="2"/>
        <v>50.8</v>
      </c>
      <c r="I20" s="93">
        <v>7013</v>
      </c>
      <c r="J20" s="93">
        <v>990</v>
      </c>
      <c r="K20" s="93">
        <v>18</v>
      </c>
      <c r="L20" s="93">
        <v>4</v>
      </c>
      <c r="M20" s="93">
        <v>43</v>
      </c>
      <c r="N20" s="93">
        <v>54</v>
      </c>
      <c r="O20" s="47" t="s">
        <v>216</v>
      </c>
    </row>
    <row r="21" spans="1:15" ht="45">
      <c r="A21" s="145"/>
      <c r="B21" s="164"/>
      <c r="C21" s="162"/>
      <c r="D21" s="162"/>
      <c r="E21" s="89" t="s">
        <v>238</v>
      </c>
      <c r="F21" s="82">
        <f>56-41.691-2.29</f>
        <v>12.018999999999998</v>
      </c>
      <c r="G21" s="82"/>
      <c r="H21" s="82">
        <f t="shared" ref="H21:H23" si="5">+F21-G21</f>
        <v>12.018999999999998</v>
      </c>
      <c r="I21" s="93">
        <v>7013</v>
      </c>
      <c r="J21" s="93">
        <v>990</v>
      </c>
      <c r="K21" s="93">
        <v>18</v>
      </c>
      <c r="L21" s="93">
        <v>4</v>
      </c>
      <c r="M21" s="93">
        <v>48</v>
      </c>
      <c r="N21" s="93">
        <v>21</v>
      </c>
      <c r="O21" s="47" t="s">
        <v>140</v>
      </c>
    </row>
    <row r="22" spans="1:15" ht="150">
      <c r="A22" s="145"/>
      <c r="B22" s="164"/>
      <c r="C22" s="162"/>
      <c r="D22" s="162"/>
      <c r="E22" s="89" t="s">
        <v>239</v>
      </c>
      <c r="F22" s="82">
        <v>16.344000000000001</v>
      </c>
      <c r="G22" s="82">
        <v>16.344000000000001</v>
      </c>
      <c r="H22" s="82">
        <f t="shared" si="5"/>
        <v>0</v>
      </c>
      <c r="I22" s="93">
        <v>7013</v>
      </c>
      <c r="J22" s="93">
        <v>990</v>
      </c>
      <c r="K22" s="93">
        <v>18</v>
      </c>
      <c r="L22" s="93">
        <v>4</v>
      </c>
      <c r="M22" s="93">
        <v>48</v>
      </c>
      <c r="N22" s="93">
        <v>21</v>
      </c>
      <c r="O22" s="47" t="s">
        <v>140</v>
      </c>
    </row>
    <row r="23" spans="1:15" ht="30" customHeight="1">
      <c r="A23" s="145"/>
      <c r="B23" s="164"/>
      <c r="C23" s="162"/>
      <c r="D23" s="162"/>
      <c r="E23" s="143" t="s">
        <v>240</v>
      </c>
      <c r="F23" s="82">
        <v>8.2430000000000003</v>
      </c>
      <c r="G23" s="82">
        <v>8.2428000000000008</v>
      </c>
      <c r="H23" s="82">
        <f t="shared" si="5"/>
        <v>1.9999999999953388E-4</v>
      </c>
      <c r="I23" s="93">
        <v>7013</v>
      </c>
      <c r="J23" s="93">
        <v>990</v>
      </c>
      <c r="K23" s="93">
        <v>18</v>
      </c>
      <c r="L23" s="93">
        <v>4</v>
      </c>
      <c r="M23" s="93">
        <v>42</v>
      </c>
      <c r="N23" s="93">
        <v>52</v>
      </c>
      <c r="O23" s="47" t="s">
        <v>156</v>
      </c>
    </row>
    <row r="24" spans="1:15">
      <c r="A24" s="145"/>
      <c r="B24" s="164"/>
      <c r="C24" s="162"/>
      <c r="D24" s="162"/>
      <c r="E24" s="144"/>
      <c r="F24" s="82">
        <f>17-8.243</f>
        <v>8.7569999999999997</v>
      </c>
      <c r="G24" s="82">
        <v>7</v>
      </c>
      <c r="H24" s="82">
        <f t="shared" ref="H24" si="6">+F24-G24</f>
        <v>1.7569999999999997</v>
      </c>
      <c r="I24" s="93">
        <v>7013</v>
      </c>
      <c r="J24" s="93">
        <v>990</v>
      </c>
      <c r="K24" s="93">
        <v>18</v>
      </c>
      <c r="L24" s="93">
        <v>4</v>
      </c>
      <c r="M24" s="93">
        <v>48</v>
      </c>
      <c r="N24" s="93">
        <v>21</v>
      </c>
      <c r="O24" s="47" t="s">
        <v>140</v>
      </c>
    </row>
    <row r="25" spans="1:15" ht="60">
      <c r="A25" s="145"/>
      <c r="B25" s="164"/>
      <c r="C25" s="162"/>
      <c r="D25" s="162"/>
      <c r="E25" s="89" t="s">
        <v>241</v>
      </c>
      <c r="F25" s="82">
        <v>90</v>
      </c>
      <c r="G25" s="82">
        <v>90</v>
      </c>
      <c r="H25" s="82">
        <f t="shared" si="2"/>
        <v>0</v>
      </c>
      <c r="I25" s="93">
        <v>7013</v>
      </c>
      <c r="J25" s="93">
        <v>990</v>
      </c>
      <c r="K25" s="93">
        <v>18</v>
      </c>
      <c r="L25" s="93">
        <v>4</v>
      </c>
      <c r="M25" s="93">
        <v>48</v>
      </c>
      <c r="N25" s="93">
        <v>21</v>
      </c>
      <c r="O25" s="47" t="s">
        <v>140</v>
      </c>
    </row>
    <row r="26" spans="1:15">
      <c r="A26" s="145"/>
      <c r="B26" s="164"/>
      <c r="C26" s="162"/>
      <c r="D26" s="162"/>
      <c r="E26" s="89" t="s">
        <v>237</v>
      </c>
      <c r="F26" s="82">
        <v>10</v>
      </c>
      <c r="G26" s="82">
        <v>3.28</v>
      </c>
      <c r="H26" s="82">
        <f t="shared" si="2"/>
        <v>6.7200000000000006</v>
      </c>
      <c r="I26" s="93">
        <v>7049</v>
      </c>
      <c r="J26" s="93">
        <v>996</v>
      </c>
      <c r="K26" s="93">
        <v>225</v>
      </c>
      <c r="L26" s="93">
        <v>4</v>
      </c>
      <c r="M26" s="93">
        <v>42</v>
      </c>
      <c r="N26" s="93">
        <v>21</v>
      </c>
      <c r="O26" s="47" t="s">
        <v>143</v>
      </c>
    </row>
    <row r="27" spans="1:15" ht="90">
      <c r="A27" s="145"/>
      <c r="B27" s="165"/>
      <c r="C27" s="162"/>
      <c r="D27" s="162"/>
      <c r="E27" s="99" t="s">
        <v>165</v>
      </c>
      <c r="F27" s="82">
        <v>50</v>
      </c>
      <c r="G27" s="82">
        <v>50</v>
      </c>
      <c r="H27" s="82">
        <f t="shared" ref="H27" si="7">+F27-G27</f>
        <v>0</v>
      </c>
      <c r="I27" s="93">
        <v>7109</v>
      </c>
      <c r="J27" s="93">
        <v>601</v>
      </c>
      <c r="K27" s="93">
        <v>18</v>
      </c>
      <c r="L27" s="93">
        <v>4</v>
      </c>
      <c r="M27" s="93">
        <v>48</v>
      </c>
      <c r="N27" s="93">
        <v>21</v>
      </c>
      <c r="O27" s="47" t="s">
        <v>140</v>
      </c>
    </row>
    <row r="28" spans="1:15" ht="60">
      <c r="A28" s="145"/>
      <c r="B28" s="163" t="s">
        <v>164</v>
      </c>
      <c r="C28" s="162"/>
      <c r="D28" s="162"/>
      <c r="E28" s="89" t="s">
        <v>235</v>
      </c>
      <c r="F28" s="82">
        <v>170</v>
      </c>
      <c r="G28" s="82">
        <v>170</v>
      </c>
      <c r="H28" s="82">
        <f t="shared" ref="H28" si="8">+F28-G28</f>
        <v>0</v>
      </c>
      <c r="I28" s="93">
        <v>7065</v>
      </c>
      <c r="J28" s="93">
        <v>200</v>
      </c>
      <c r="K28" s="93">
        <v>84</v>
      </c>
      <c r="L28" s="93">
        <v>4</v>
      </c>
      <c r="M28" s="93">
        <v>42</v>
      </c>
      <c r="N28" s="93">
        <v>52</v>
      </c>
      <c r="O28" s="47" t="s">
        <v>156</v>
      </c>
    </row>
    <row r="29" spans="1:15" ht="30">
      <c r="A29" s="144"/>
      <c r="B29" s="165"/>
      <c r="C29" s="162"/>
      <c r="D29" s="162"/>
      <c r="E29" s="89" t="s">
        <v>236</v>
      </c>
      <c r="F29" s="82">
        <v>110</v>
      </c>
      <c r="G29" s="82">
        <v>83.840498800000006</v>
      </c>
      <c r="H29" s="82">
        <f t="shared" si="2"/>
        <v>26.159501199999994</v>
      </c>
      <c r="I29" s="93">
        <v>7065</v>
      </c>
      <c r="J29" s="93">
        <v>200</v>
      </c>
      <c r="K29" s="93">
        <v>84</v>
      </c>
      <c r="L29" s="93">
        <v>4</v>
      </c>
      <c r="M29" s="93">
        <v>42</v>
      </c>
      <c r="N29" s="93">
        <v>52</v>
      </c>
      <c r="O29" s="47" t="s">
        <v>156</v>
      </c>
    </row>
    <row r="30" spans="1:15" ht="60" customHeight="1">
      <c r="A30" s="163">
        <v>4</v>
      </c>
      <c r="B30" s="163" t="s">
        <v>211</v>
      </c>
      <c r="C30" s="163" t="s">
        <v>62</v>
      </c>
      <c r="D30" s="168" t="s">
        <v>242</v>
      </c>
      <c r="E30" s="143" t="s">
        <v>243</v>
      </c>
      <c r="F30" s="82">
        <v>28.553000000000001</v>
      </c>
      <c r="G30" s="82">
        <v>16.594504000000001</v>
      </c>
      <c r="H30" s="82">
        <f t="shared" ref="H30:H31" si="9">+F30-G30</f>
        <v>11.958496</v>
      </c>
      <c r="I30" s="93">
        <v>7013</v>
      </c>
      <c r="J30" s="93">
        <v>990</v>
      </c>
      <c r="K30" s="93">
        <v>18</v>
      </c>
      <c r="L30" s="93">
        <v>4</v>
      </c>
      <c r="M30" s="93">
        <v>41</v>
      </c>
      <c r="N30" s="93">
        <v>11</v>
      </c>
      <c r="O30" s="47" t="s">
        <v>142</v>
      </c>
    </row>
    <row r="31" spans="1:15" ht="60" customHeight="1">
      <c r="A31" s="164"/>
      <c r="B31" s="164"/>
      <c r="C31" s="164"/>
      <c r="D31" s="169"/>
      <c r="E31" s="144"/>
      <c r="F31" s="82">
        <v>7.1379999999999999</v>
      </c>
      <c r="G31" s="82">
        <v>4.1486260000000001</v>
      </c>
      <c r="H31" s="82">
        <f t="shared" si="9"/>
        <v>2.9893739999999998</v>
      </c>
      <c r="I31" s="93">
        <v>7013</v>
      </c>
      <c r="J31" s="93">
        <v>990</v>
      </c>
      <c r="K31" s="93">
        <v>18</v>
      </c>
      <c r="L31" s="93">
        <v>4</v>
      </c>
      <c r="M31" s="93">
        <v>41</v>
      </c>
      <c r="N31" s="93">
        <v>21</v>
      </c>
      <c r="O31" s="47" t="s">
        <v>142</v>
      </c>
    </row>
    <row r="32" spans="1:15" ht="60">
      <c r="A32" s="165"/>
      <c r="B32" s="165"/>
      <c r="C32" s="165"/>
      <c r="D32" s="170"/>
      <c r="E32" s="89" t="s">
        <v>244</v>
      </c>
      <c r="F32" s="82">
        <v>6</v>
      </c>
      <c r="G32" s="82">
        <v>6</v>
      </c>
      <c r="H32" s="82">
        <f t="shared" ref="H32:H34" si="10">+F32-G32</f>
        <v>0</v>
      </c>
      <c r="I32" s="93">
        <v>7013</v>
      </c>
      <c r="J32" s="93">
        <v>990</v>
      </c>
      <c r="K32" s="93">
        <v>18</v>
      </c>
      <c r="L32" s="93">
        <v>4</v>
      </c>
      <c r="M32" s="93">
        <v>42</v>
      </c>
      <c r="N32" s="93">
        <v>99</v>
      </c>
      <c r="O32" s="47" t="s">
        <v>146</v>
      </c>
    </row>
    <row r="33" spans="1:15" ht="33.75" customHeight="1">
      <c r="A33" s="160">
        <v>5</v>
      </c>
      <c r="B33" s="160" t="s">
        <v>211</v>
      </c>
      <c r="C33" s="160" t="s">
        <v>62</v>
      </c>
      <c r="D33" s="161" t="s">
        <v>245</v>
      </c>
      <c r="E33" s="162" t="s">
        <v>153</v>
      </c>
      <c r="F33" s="82">
        <v>0.32</v>
      </c>
      <c r="G33" s="82"/>
      <c r="H33" s="82">
        <f t="shared" si="10"/>
        <v>0.32</v>
      </c>
      <c r="I33" s="93">
        <v>7013</v>
      </c>
      <c r="J33" s="93">
        <v>990</v>
      </c>
      <c r="K33" s="93">
        <v>18</v>
      </c>
      <c r="L33" s="93">
        <v>4</v>
      </c>
      <c r="M33" s="93">
        <v>42</v>
      </c>
      <c r="N33" s="93">
        <v>93</v>
      </c>
      <c r="O33" s="47" t="s">
        <v>143</v>
      </c>
    </row>
    <row r="34" spans="1:15" ht="33.75" customHeight="1">
      <c r="A34" s="160"/>
      <c r="B34" s="160"/>
      <c r="C34" s="160"/>
      <c r="D34" s="161"/>
      <c r="E34" s="162"/>
      <c r="F34" s="82">
        <v>1.97</v>
      </c>
      <c r="G34" s="82"/>
      <c r="H34" s="82">
        <f t="shared" si="10"/>
        <v>1.97</v>
      </c>
      <c r="I34" s="93">
        <v>7011</v>
      </c>
      <c r="J34" s="93">
        <v>204</v>
      </c>
      <c r="K34" s="93">
        <v>18</v>
      </c>
      <c r="L34" s="93">
        <v>4</v>
      </c>
      <c r="M34" s="93">
        <v>42</v>
      </c>
      <c r="N34" s="93">
        <v>93</v>
      </c>
      <c r="O34" s="47" t="s">
        <v>143</v>
      </c>
    </row>
    <row r="35" spans="1:15" ht="105">
      <c r="A35" s="108">
        <v>6</v>
      </c>
      <c r="B35" s="108" t="s">
        <v>164</v>
      </c>
      <c r="C35" s="108" t="s">
        <v>62</v>
      </c>
      <c r="D35" s="94" t="s">
        <v>246</v>
      </c>
      <c r="E35" s="107" t="s">
        <v>247</v>
      </c>
      <c r="F35" s="82">
        <v>471.3</v>
      </c>
      <c r="G35" s="82"/>
      <c r="H35" s="82">
        <f t="shared" ref="H35" si="11">+F35-G35</f>
        <v>471.3</v>
      </c>
      <c r="I35" s="93">
        <v>7107</v>
      </c>
      <c r="J35" s="93">
        <v>900</v>
      </c>
      <c r="K35" s="93">
        <v>84</v>
      </c>
      <c r="L35" s="93">
        <v>4</v>
      </c>
      <c r="M35" s="93">
        <v>48</v>
      </c>
      <c r="N35" s="93">
        <v>21</v>
      </c>
      <c r="O35" s="47" t="s">
        <v>140</v>
      </c>
    </row>
  </sheetData>
  <autoFilter ref="A7:P35"/>
  <mergeCells count="39">
    <mergeCell ref="A1:O1"/>
    <mergeCell ref="A2:O2"/>
    <mergeCell ref="A4:A7"/>
    <mergeCell ref="B4:B7"/>
    <mergeCell ref="C4:C7"/>
    <mergeCell ref="D4:D7"/>
    <mergeCell ref="E4:E7"/>
    <mergeCell ref="F4:F7"/>
    <mergeCell ref="G4:G7"/>
    <mergeCell ref="H4:H7"/>
    <mergeCell ref="O4:O7"/>
    <mergeCell ref="I4:I7"/>
    <mergeCell ref="J4:J7"/>
    <mergeCell ref="K4:K7"/>
    <mergeCell ref="L4:L7"/>
    <mergeCell ref="M4:M7"/>
    <mergeCell ref="N4:N7"/>
    <mergeCell ref="D10:D12"/>
    <mergeCell ref="A10:A12"/>
    <mergeCell ref="A13:A29"/>
    <mergeCell ref="B30:B32"/>
    <mergeCell ref="A30:A32"/>
    <mergeCell ref="E13:E14"/>
    <mergeCell ref="E15:E16"/>
    <mergeCell ref="B28:B29"/>
    <mergeCell ref="C13:C29"/>
    <mergeCell ref="B13:B27"/>
    <mergeCell ref="D13:D29"/>
    <mergeCell ref="B10:B12"/>
    <mergeCell ref="C10:C12"/>
    <mergeCell ref="C30:C32"/>
    <mergeCell ref="D30:D32"/>
    <mergeCell ref="E30:E31"/>
    <mergeCell ref="E23:E24"/>
    <mergeCell ref="A33:A34"/>
    <mergeCell ref="B33:B34"/>
    <mergeCell ref="C33:C34"/>
    <mergeCell ref="D33:D34"/>
    <mergeCell ref="E33:E34"/>
  </mergeCells>
  <printOptions horizontalCentered="1"/>
  <pageMargins left="0.19685039370078741" right="0.19685039370078741" top="0.98425196850393704" bottom="0.98425196850393704" header="0.51181102362204722" footer="0.51181102362204722"/>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12"/>
  <sheetViews>
    <sheetView zoomScale="55" zoomScaleNormal="55" workbookViewId="0">
      <selection activeCell="A2" sqref="A2:O2"/>
    </sheetView>
  </sheetViews>
  <sheetFormatPr defaultRowHeight="15"/>
  <cols>
    <col min="1" max="1" width="4.28515625" style="31" customWidth="1"/>
    <col min="2" max="2" width="44.28515625" style="32" customWidth="1"/>
    <col min="3" max="3" width="24.7109375" style="32" customWidth="1"/>
    <col min="4" max="4" width="21" style="33" customWidth="1"/>
    <col min="5" max="5" width="43.5703125" style="33" customWidth="1"/>
    <col min="6" max="6" width="14.5703125" style="34" customWidth="1"/>
    <col min="7" max="7" width="15.85546875" style="34" customWidth="1"/>
    <col min="8" max="8" width="14.42578125" style="11" customWidth="1"/>
    <col min="9" max="9" width="10.28515625" style="31" customWidth="1"/>
    <col min="10" max="10" width="7.42578125" style="31" customWidth="1"/>
    <col min="11" max="11" width="7.28515625" style="31" customWidth="1"/>
    <col min="12" max="12" width="5.5703125" style="31" customWidth="1"/>
    <col min="13" max="14" width="5" style="31" customWidth="1"/>
    <col min="15" max="15" width="7.42578125" style="31" customWidth="1"/>
    <col min="16" max="16" width="23" style="11" customWidth="1"/>
    <col min="17" max="256" width="9.140625" style="11"/>
    <col min="257" max="257" width="4.28515625" style="11" customWidth="1"/>
    <col min="258" max="258" width="44.28515625" style="11" customWidth="1"/>
    <col min="259" max="259" width="24.7109375" style="11" customWidth="1"/>
    <col min="260" max="260" width="21" style="11" customWidth="1"/>
    <col min="261" max="261" width="43.5703125" style="11" customWidth="1"/>
    <col min="262" max="262" width="14.5703125" style="11" customWidth="1"/>
    <col min="263" max="263" width="11.5703125" style="11" customWidth="1"/>
    <col min="264" max="264" width="14.42578125" style="11" customWidth="1"/>
    <col min="265" max="265" width="10.28515625" style="11" customWidth="1"/>
    <col min="266" max="266" width="7.42578125" style="11" customWidth="1"/>
    <col min="267" max="267" width="5" style="11" customWidth="1"/>
    <col min="268" max="268" width="5.5703125" style="11" customWidth="1"/>
    <col min="269" max="270" width="5" style="11" customWidth="1"/>
    <col min="271" max="271" width="7.42578125" style="11" customWidth="1"/>
    <col min="272" max="272" width="23" style="11" customWidth="1"/>
    <col min="273" max="512" width="9.140625" style="11"/>
    <col min="513" max="513" width="4.28515625" style="11" customWidth="1"/>
    <col min="514" max="514" width="44.28515625" style="11" customWidth="1"/>
    <col min="515" max="515" width="24.7109375" style="11" customWidth="1"/>
    <col min="516" max="516" width="21" style="11" customWidth="1"/>
    <col min="517" max="517" width="43.5703125" style="11" customWidth="1"/>
    <col min="518" max="518" width="14.5703125" style="11" customWidth="1"/>
    <col min="519" max="519" width="11.5703125" style="11" customWidth="1"/>
    <col min="520" max="520" width="14.42578125" style="11" customWidth="1"/>
    <col min="521" max="521" width="10.28515625" style="11" customWidth="1"/>
    <col min="522" max="522" width="7.42578125" style="11" customWidth="1"/>
    <col min="523" max="523" width="5" style="11" customWidth="1"/>
    <col min="524" max="524" width="5.5703125" style="11" customWidth="1"/>
    <col min="525" max="526" width="5" style="11" customWidth="1"/>
    <col min="527" max="527" width="7.42578125" style="11" customWidth="1"/>
    <col min="528" max="528" width="23" style="11" customWidth="1"/>
    <col min="529" max="768" width="9.140625" style="11"/>
    <col min="769" max="769" width="4.28515625" style="11" customWidth="1"/>
    <col min="770" max="770" width="44.28515625" style="11" customWidth="1"/>
    <col min="771" max="771" width="24.7109375" style="11" customWidth="1"/>
    <col min="772" max="772" width="21" style="11" customWidth="1"/>
    <col min="773" max="773" width="43.5703125" style="11" customWidth="1"/>
    <col min="774" max="774" width="14.5703125" style="11" customWidth="1"/>
    <col min="775" max="775" width="11.5703125" style="11" customWidth="1"/>
    <col min="776" max="776" width="14.42578125" style="11" customWidth="1"/>
    <col min="777" max="777" width="10.28515625" style="11" customWidth="1"/>
    <col min="778" max="778" width="7.42578125" style="11" customWidth="1"/>
    <col min="779" max="779" width="5" style="11" customWidth="1"/>
    <col min="780" max="780" width="5.5703125" style="11" customWidth="1"/>
    <col min="781" max="782" width="5" style="11" customWidth="1"/>
    <col min="783" max="783" width="7.42578125" style="11" customWidth="1"/>
    <col min="784" max="784" width="23" style="11" customWidth="1"/>
    <col min="785" max="1024" width="9.140625" style="11"/>
    <col min="1025" max="1025" width="4.28515625" style="11" customWidth="1"/>
    <col min="1026" max="1026" width="44.28515625" style="11" customWidth="1"/>
    <col min="1027" max="1027" width="24.7109375" style="11" customWidth="1"/>
    <col min="1028" max="1028" width="21" style="11" customWidth="1"/>
    <col min="1029" max="1029" width="43.5703125" style="11" customWidth="1"/>
    <col min="1030" max="1030" width="14.5703125" style="11" customWidth="1"/>
    <col min="1031" max="1031" width="11.5703125" style="11" customWidth="1"/>
    <col min="1032" max="1032" width="14.42578125" style="11" customWidth="1"/>
    <col min="1033" max="1033" width="10.28515625" style="11" customWidth="1"/>
    <col min="1034" max="1034" width="7.42578125" style="11" customWidth="1"/>
    <col min="1035" max="1035" width="5" style="11" customWidth="1"/>
    <col min="1036" max="1036" width="5.5703125" style="11" customWidth="1"/>
    <col min="1037" max="1038" width="5" style="11" customWidth="1"/>
    <col min="1039" max="1039" width="7.42578125" style="11" customWidth="1"/>
    <col min="1040" max="1040" width="23" style="11" customWidth="1"/>
    <col min="1041" max="1280" width="9.140625" style="11"/>
    <col min="1281" max="1281" width="4.28515625" style="11" customWidth="1"/>
    <col min="1282" max="1282" width="44.28515625" style="11" customWidth="1"/>
    <col min="1283" max="1283" width="24.7109375" style="11" customWidth="1"/>
    <col min="1284" max="1284" width="21" style="11" customWidth="1"/>
    <col min="1285" max="1285" width="43.5703125" style="11" customWidth="1"/>
    <col min="1286" max="1286" width="14.5703125" style="11" customWidth="1"/>
    <col min="1287" max="1287" width="11.5703125" style="11" customWidth="1"/>
    <col min="1288" max="1288" width="14.42578125" style="11" customWidth="1"/>
    <col min="1289" max="1289" width="10.28515625" style="11" customWidth="1"/>
    <col min="1290" max="1290" width="7.42578125" style="11" customWidth="1"/>
    <col min="1291" max="1291" width="5" style="11" customWidth="1"/>
    <col min="1292" max="1292" width="5.5703125" style="11" customWidth="1"/>
    <col min="1293" max="1294" width="5" style="11" customWidth="1"/>
    <col min="1295" max="1295" width="7.42578125" style="11" customWidth="1"/>
    <col min="1296" max="1296" width="23" style="11" customWidth="1"/>
    <col min="1297" max="1536" width="9.140625" style="11"/>
    <col min="1537" max="1537" width="4.28515625" style="11" customWidth="1"/>
    <col min="1538" max="1538" width="44.28515625" style="11" customWidth="1"/>
    <col min="1539" max="1539" width="24.7109375" style="11" customWidth="1"/>
    <col min="1540" max="1540" width="21" style="11" customWidth="1"/>
    <col min="1541" max="1541" width="43.5703125" style="11" customWidth="1"/>
    <col min="1542" max="1542" width="14.5703125" style="11" customWidth="1"/>
    <col min="1543" max="1543" width="11.5703125" style="11" customWidth="1"/>
    <col min="1544" max="1544" width="14.42578125" style="11" customWidth="1"/>
    <col min="1545" max="1545" width="10.28515625" style="11" customWidth="1"/>
    <col min="1546" max="1546" width="7.42578125" style="11" customWidth="1"/>
    <col min="1547" max="1547" width="5" style="11" customWidth="1"/>
    <col min="1548" max="1548" width="5.5703125" style="11" customWidth="1"/>
    <col min="1549" max="1550" width="5" style="11" customWidth="1"/>
    <col min="1551" max="1551" width="7.42578125" style="11" customWidth="1"/>
    <col min="1552" max="1552" width="23" style="11" customWidth="1"/>
    <col min="1553" max="1792" width="9.140625" style="11"/>
    <col min="1793" max="1793" width="4.28515625" style="11" customWidth="1"/>
    <col min="1794" max="1794" width="44.28515625" style="11" customWidth="1"/>
    <col min="1795" max="1795" width="24.7109375" style="11" customWidth="1"/>
    <col min="1796" max="1796" width="21" style="11" customWidth="1"/>
    <col min="1797" max="1797" width="43.5703125" style="11" customWidth="1"/>
    <col min="1798" max="1798" width="14.5703125" style="11" customWidth="1"/>
    <col min="1799" max="1799" width="11.5703125" style="11" customWidth="1"/>
    <col min="1800" max="1800" width="14.42578125" style="11" customWidth="1"/>
    <col min="1801" max="1801" width="10.28515625" style="11" customWidth="1"/>
    <col min="1802" max="1802" width="7.42578125" style="11" customWidth="1"/>
    <col min="1803" max="1803" width="5" style="11" customWidth="1"/>
    <col min="1804" max="1804" width="5.5703125" style="11" customWidth="1"/>
    <col min="1805" max="1806" width="5" style="11" customWidth="1"/>
    <col min="1807" max="1807" width="7.42578125" style="11" customWidth="1"/>
    <col min="1808" max="1808" width="23" style="11" customWidth="1"/>
    <col min="1809" max="2048" width="9.140625" style="11"/>
    <col min="2049" max="2049" width="4.28515625" style="11" customWidth="1"/>
    <col min="2050" max="2050" width="44.28515625" style="11" customWidth="1"/>
    <col min="2051" max="2051" width="24.7109375" style="11" customWidth="1"/>
    <col min="2052" max="2052" width="21" style="11" customWidth="1"/>
    <col min="2053" max="2053" width="43.5703125" style="11" customWidth="1"/>
    <col min="2054" max="2054" width="14.5703125" style="11" customWidth="1"/>
    <col min="2055" max="2055" width="11.5703125" style="11" customWidth="1"/>
    <col min="2056" max="2056" width="14.42578125" style="11" customWidth="1"/>
    <col min="2057" max="2057" width="10.28515625" style="11" customWidth="1"/>
    <col min="2058" max="2058" width="7.42578125" style="11" customWidth="1"/>
    <col min="2059" max="2059" width="5" style="11" customWidth="1"/>
    <col min="2060" max="2060" width="5.5703125" style="11" customWidth="1"/>
    <col min="2061" max="2062" width="5" style="11" customWidth="1"/>
    <col min="2063" max="2063" width="7.42578125" style="11" customWidth="1"/>
    <col min="2064" max="2064" width="23" style="11" customWidth="1"/>
    <col min="2065" max="2304" width="9.140625" style="11"/>
    <col min="2305" max="2305" width="4.28515625" style="11" customWidth="1"/>
    <col min="2306" max="2306" width="44.28515625" style="11" customWidth="1"/>
    <col min="2307" max="2307" width="24.7109375" style="11" customWidth="1"/>
    <col min="2308" max="2308" width="21" style="11" customWidth="1"/>
    <col min="2309" max="2309" width="43.5703125" style="11" customWidth="1"/>
    <col min="2310" max="2310" width="14.5703125" style="11" customWidth="1"/>
    <col min="2311" max="2311" width="11.5703125" style="11" customWidth="1"/>
    <col min="2312" max="2312" width="14.42578125" style="11" customWidth="1"/>
    <col min="2313" max="2313" width="10.28515625" style="11" customWidth="1"/>
    <col min="2314" max="2314" width="7.42578125" style="11" customWidth="1"/>
    <col min="2315" max="2315" width="5" style="11" customWidth="1"/>
    <col min="2316" max="2316" width="5.5703125" style="11" customWidth="1"/>
    <col min="2317" max="2318" width="5" style="11" customWidth="1"/>
    <col min="2319" max="2319" width="7.42578125" style="11" customWidth="1"/>
    <col min="2320" max="2320" width="23" style="11" customWidth="1"/>
    <col min="2321" max="2560" width="9.140625" style="11"/>
    <col min="2561" max="2561" width="4.28515625" style="11" customWidth="1"/>
    <col min="2562" max="2562" width="44.28515625" style="11" customWidth="1"/>
    <col min="2563" max="2563" width="24.7109375" style="11" customWidth="1"/>
    <col min="2564" max="2564" width="21" style="11" customWidth="1"/>
    <col min="2565" max="2565" width="43.5703125" style="11" customWidth="1"/>
    <col min="2566" max="2566" width="14.5703125" style="11" customWidth="1"/>
    <col min="2567" max="2567" width="11.5703125" style="11" customWidth="1"/>
    <col min="2568" max="2568" width="14.42578125" style="11" customWidth="1"/>
    <col min="2569" max="2569" width="10.28515625" style="11" customWidth="1"/>
    <col min="2570" max="2570" width="7.42578125" style="11" customWidth="1"/>
    <col min="2571" max="2571" width="5" style="11" customWidth="1"/>
    <col min="2572" max="2572" width="5.5703125" style="11" customWidth="1"/>
    <col min="2573" max="2574" width="5" style="11" customWidth="1"/>
    <col min="2575" max="2575" width="7.42578125" style="11" customWidth="1"/>
    <col min="2576" max="2576" width="23" style="11" customWidth="1"/>
    <col min="2577" max="2816" width="9.140625" style="11"/>
    <col min="2817" max="2817" width="4.28515625" style="11" customWidth="1"/>
    <col min="2818" max="2818" width="44.28515625" style="11" customWidth="1"/>
    <col min="2819" max="2819" width="24.7109375" style="11" customWidth="1"/>
    <col min="2820" max="2820" width="21" style="11" customWidth="1"/>
    <col min="2821" max="2821" width="43.5703125" style="11" customWidth="1"/>
    <col min="2822" max="2822" width="14.5703125" style="11" customWidth="1"/>
    <col min="2823" max="2823" width="11.5703125" style="11" customWidth="1"/>
    <col min="2824" max="2824" width="14.42578125" style="11" customWidth="1"/>
    <col min="2825" max="2825" width="10.28515625" style="11" customWidth="1"/>
    <col min="2826" max="2826" width="7.42578125" style="11" customWidth="1"/>
    <col min="2827" max="2827" width="5" style="11" customWidth="1"/>
    <col min="2828" max="2828" width="5.5703125" style="11" customWidth="1"/>
    <col min="2829" max="2830" width="5" style="11" customWidth="1"/>
    <col min="2831" max="2831" width="7.42578125" style="11" customWidth="1"/>
    <col min="2832" max="2832" width="23" style="11" customWidth="1"/>
    <col min="2833" max="3072" width="9.140625" style="11"/>
    <col min="3073" max="3073" width="4.28515625" style="11" customWidth="1"/>
    <col min="3074" max="3074" width="44.28515625" style="11" customWidth="1"/>
    <col min="3075" max="3075" width="24.7109375" style="11" customWidth="1"/>
    <col min="3076" max="3076" width="21" style="11" customWidth="1"/>
    <col min="3077" max="3077" width="43.5703125" style="11" customWidth="1"/>
    <col min="3078" max="3078" width="14.5703125" style="11" customWidth="1"/>
    <col min="3079" max="3079" width="11.5703125" style="11" customWidth="1"/>
    <col min="3080" max="3080" width="14.42578125" style="11" customWidth="1"/>
    <col min="3081" max="3081" width="10.28515625" style="11" customWidth="1"/>
    <col min="3082" max="3082" width="7.42578125" style="11" customWidth="1"/>
    <col min="3083" max="3083" width="5" style="11" customWidth="1"/>
    <col min="3084" max="3084" width="5.5703125" style="11" customWidth="1"/>
    <col min="3085" max="3086" width="5" style="11" customWidth="1"/>
    <col min="3087" max="3087" width="7.42578125" style="11" customWidth="1"/>
    <col min="3088" max="3088" width="23" style="11" customWidth="1"/>
    <col min="3089" max="3328" width="9.140625" style="11"/>
    <col min="3329" max="3329" width="4.28515625" style="11" customWidth="1"/>
    <col min="3330" max="3330" width="44.28515625" style="11" customWidth="1"/>
    <col min="3331" max="3331" width="24.7109375" style="11" customWidth="1"/>
    <col min="3332" max="3332" width="21" style="11" customWidth="1"/>
    <col min="3333" max="3333" width="43.5703125" style="11" customWidth="1"/>
    <col min="3334" max="3334" width="14.5703125" style="11" customWidth="1"/>
    <col min="3335" max="3335" width="11.5703125" style="11" customWidth="1"/>
    <col min="3336" max="3336" width="14.42578125" style="11" customWidth="1"/>
    <col min="3337" max="3337" width="10.28515625" style="11" customWidth="1"/>
    <col min="3338" max="3338" width="7.42578125" style="11" customWidth="1"/>
    <col min="3339" max="3339" width="5" style="11" customWidth="1"/>
    <col min="3340" max="3340" width="5.5703125" style="11" customWidth="1"/>
    <col min="3341" max="3342" width="5" style="11" customWidth="1"/>
    <col min="3343" max="3343" width="7.42578125" style="11" customWidth="1"/>
    <col min="3344" max="3344" width="23" style="11" customWidth="1"/>
    <col min="3345" max="3584" width="9.140625" style="11"/>
    <col min="3585" max="3585" width="4.28515625" style="11" customWidth="1"/>
    <col min="3586" max="3586" width="44.28515625" style="11" customWidth="1"/>
    <col min="3587" max="3587" width="24.7109375" style="11" customWidth="1"/>
    <col min="3588" max="3588" width="21" style="11" customWidth="1"/>
    <col min="3589" max="3589" width="43.5703125" style="11" customWidth="1"/>
    <col min="3590" max="3590" width="14.5703125" style="11" customWidth="1"/>
    <col min="3591" max="3591" width="11.5703125" style="11" customWidth="1"/>
    <col min="3592" max="3592" width="14.42578125" style="11" customWidth="1"/>
    <col min="3593" max="3593" width="10.28515625" style="11" customWidth="1"/>
    <col min="3594" max="3594" width="7.42578125" style="11" customWidth="1"/>
    <col min="3595" max="3595" width="5" style="11" customWidth="1"/>
    <col min="3596" max="3596" width="5.5703125" style="11" customWidth="1"/>
    <col min="3597" max="3598" width="5" style="11" customWidth="1"/>
    <col min="3599" max="3599" width="7.42578125" style="11" customWidth="1"/>
    <col min="3600" max="3600" width="23" style="11" customWidth="1"/>
    <col min="3601" max="3840" width="9.140625" style="11"/>
    <col min="3841" max="3841" width="4.28515625" style="11" customWidth="1"/>
    <col min="3842" max="3842" width="44.28515625" style="11" customWidth="1"/>
    <col min="3843" max="3843" width="24.7109375" style="11" customWidth="1"/>
    <col min="3844" max="3844" width="21" style="11" customWidth="1"/>
    <col min="3845" max="3845" width="43.5703125" style="11" customWidth="1"/>
    <col min="3846" max="3846" width="14.5703125" style="11" customWidth="1"/>
    <col min="3847" max="3847" width="11.5703125" style="11" customWidth="1"/>
    <col min="3848" max="3848" width="14.42578125" style="11" customWidth="1"/>
    <col min="3849" max="3849" width="10.28515625" style="11" customWidth="1"/>
    <col min="3850" max="3850" width="7.42578125" style="11" customWidth="1"/>
    <col min="3851" max="3851" width="5" style="11" customWidth="1"/>
    <col min="3852" max="3852" width="5.5703125" style="11" customWidth="1"/>
    <col min="3853" max="3854" width="5" style="11" customWidth="1"/>
    <col min="3855" max="3855" width="7.42578125" style="11" customWidth="1"/>
    <col min="3856" max="3856" width="23" style="11" customWidth="1"/>
    <col min="3857" max="4096" width="9.140625" style="11"/>
    <col min="4097" max="4097" width="4.28515625" style="11" customWidth="1"/>
    <col min="4098" max="4098" width="44.28515625" style="11" customWidth="1"/>
    <col min="4099" max="4099" width="24.7109375" style="11" customWidth="1"/>
    <col min="4100" max="4100" width="21" style="11" customWidth="1"/>
    <col min="4101" max="4101" width="43.5703125" style="11" customWidth="1"/>
    <col min="4102" max="4102" width="14.5703125" style="11" customWidth="1"/>
    <col min="4103" max="4103" width="11.5703125" style="11" customWidth="1"/>
    <col min="4104" max="4104" width="14.42578125" style="11" customWidth="1"/>
    <col min="4105" max="4105" width="10.28515625" style="11" customWidth="1"/>
    <col min="4106" max="4106" width="7.42578125" style="11" customWidth="1"/>
    <col min="4107" max="4107" width="5" style="11" customWidth="1"/>
    <col min="4108" max="4108" width="5.5703125" style="11" customWidth="1"/>
    <col min="4109" max="4110" width="5" style="11" customWidth="1"/>
    <col min="4111" max="4111" width="7.42578125" style="11" customWidth="1"/>
    <col min="4112" max="4112" width="23" style="11" customWidth="1"/>
    <col min="4113" max="4352" width="9.140625" style="11"/>
    <col min="4353" max="4353" width="4.28515625" style="11" customWidth="1"/>
    <col min="4354" max="4354" width="44.28515625" style="11" customWidth="1"/>
    <col min="4355" max="4355" width="24.7109375" style="11" customWidth="1"/>
    <col min="4356" max="4356" width="21" style="11" customWidth="1"/>
    <col min="4357" max="4357" width="43.5703125" style="11" customWidth="1"/>
    <col min="4358" max="4358" width="14.5703125" style="11" customWidth="1"/>
    <col min="4359" max="4359" width="11.5703125" style="11" customWidth="1"/>
    <col min="4360" max="4360" width="14.42578125" style="11" customWidth="1"/>
    <col min="4361" max="4361" width="10.28515625" style="11" customWidth="1"/>
    <col min="4362" max="4362" width="7.42578125" style="11" customWidth="1"/>
    <col min="4363" max="4363" width="5" style="11" customWidth="1"/>
    <col min="4364" max="4364" width="5.5703125" style="11" customWidth="1"/>
    <col min="4365" max="4366" width="5" style="11" customWidth="1"/>
    <col min="4367" max="4367" width="7.42578125" style="11" customWidth="1"/>
    <col min="4368" max="4368" width="23" style="11" customWidth="1"/>
    <col min="4369" max="4608" width="9.140625" style="11"/>
    <col min="4609" max="4609" width="4.28515625" style="11" customWidth="1"/>
    <col min="4610" max="4610" width="44.28515625" style="11" customWidth="1"/>
    <col min="4611" max="4611" width="24.7109375" style="11" customWidth="1"/>
    <col min="4612" max="4612" width="21" style="11" customWidth="1"/>
    <col min="4613" max="4613" width="43.5703125" style="11" customWidth="1"/>
    <col min="4614" max="4614" width="14.5703125" style="11" customWidth="1"/>
    <col min="4615" max="4615" width="11.5703125" style="11" customWidth="1"/>
    <col min="4616" max="4616" width="14.42578125" style="11" customWidth="1"/>
    <col min="4617" max="4617" width="10.28515625" style="11" customWidth="1"/>
    <col min="4618" max="4618" width="7.42578125" style="11" customWidth="1"/>
    <col min="4619" max="4619" width="5" style="11" customWidth="1"/>
    <col min="4620" max="4620" width="5.5703125" style="11" customWidth="1"/>
    <col min="4621" max="4622" width="5" style="11" customWidth="1"/>
    <col min="4623" max="4623" width="7.42578125" style="11" customWidth="1"/>
    <col min="4624" max="4624" width="23" style="11" customWidth="1"/>
    <col min="4625" max="4864" width="9.140625" style="11"/>
    <col min="4865" max="4865" width="4.28515625" style="11" customWidth="1"/>
    <col min="4866" max="4866" width="44.28515625" style="11" customWidth="1"/>
    <col min="4867" max="4867" width="24.7109375" style="11" customWidth="1"/>
    <col min="4868" max="4868" width="21" style="11" customWidth="1"/>
    <col min="4869" max="4869" width="43.5703125" style="11" customWidth="1"/>
    <col min="4870" max="4870" width="14.5703125" style="11" customWidth="1"/>
    <col min="4871" max="4871" width="11.5703125" style="11" customWidth="1"/>
    <col min="4872" max="4872" width="14.42578125" style="11" customWidth="1"/>
    <col min="4873" max="4873" width="10.28515625" style="11" customWidth="1"/>
    <col min="4874" max="4874" width="7.42578125" style="11" customWidth="1"/>
    <col min="4875" max="4875" width="5" style="11" customWidth="1"/>
    <col min="4876" max="4876" width="5.5703125" style="11" customWidth="1"/>
    <col min="4877" max="4878" width="5" style="11" customWidth="1"/>
    <col min="4879" max="4879" width="7.42578125" style="11" customWidth="1"/>
    <col min="4880" max="4880" width="23" style="11" customWidth="1"/>
    <col min="4881" max="5120" width="9.140625" style="11"/>
    <col min="5121" max="5121" width="4.28515625" style="11" customWidth="1"/>
    <col min="5122" max="5122" width="44.28515625" style="11" customWidth="1"/>
    <col min="5123" max="5123" width="24.7109375" style="11" customWidth="1"/>
    <col min="5124" max="5124" width="21" style="11" customWidth="1"/>
    <col min="5125" max="5125" width="43.5703125" style="11" customWidth="1"/>
    <col min="5126" max="5126" width="14.5703125" style="11" customWidth="1"/>
    <col min="5127" max="5127" width="11.5703125" style="11" customWidth="1"/>
    <col min="5128" max="5128" width="14.42578125" style="11" customWidth="1"/>
    <col min="5129" max="5129" width="10.28515625" style="11" customWidth="1"/>
    <col min="5130" max="5130" width="7.42578125" style="11" customWidth="1"/>
    <col min="5131" max="5131" width="5" style="11" customWidth="1"/>
    <col min="5132" max="5132" width="5.5703125" style="11" customWidth="1"/>
    <col min="5133" max="5134" width="5" style="11" customWidth="1"/>
    <col min="5135" max="5135" width="7.42578125" style="11" customWidth="1"/>
    <col min="5136" max="5136" width="23" style="11" customWidth="1"/>
    <col min="5137" max="5376" width="9.140625" style="11"/>
    <col min="5377" max="5377" width="4.28515625" style="11" customWidth="1"/>
    <col min="5378" max="5378" width="44.28515625" style="11" customWidth="1"/>
    <col min="5379" max="5379" width="24.7109375" style="11" customWidth="1"/>
    <col min="5380" max="5380" width="21" style="11" customWidth="1"/>
    <col min="5381" max="5381" width="43.5703125" style="11" customWidth="1"/>
    <col min="5382" max="5382" width="14.5703125" style="11" customWidth="1"/>
    <col min="5383" max="5383" width="11.5703125" style="11" customWidth="1"/>
    <col min="5384" max="5384" width="14.42578125" style="11" customWidth="1"/>
    <col min="5385" max="5385" width="10.28515625" style="11" customWidth="1"/>
    <col min="5386" max="5386" width="7.42578125" style="11" customWidth="1"/>
    <col min="5387" max="5387" width="5" style="11" customWidth="1"/>
    <col min="5388" max="5388" width="5.5703125" style="11" customWidth="1"/>
    <col min="5389" max="5390" width="5" style="11" customWidth="1"/>
    <col min="5391" max="5391" width="7.42578125" style="11" customWidth="1"/>
    <col min="5392" max="5392" width="23" style="11" customWidth="1"/>
    <col min="5393" max="5632" width="9.140625" style="11"/>
    <col min="5633" max="5633" width="4.28515625" style="11" customWidth="1"/>
    <col min="5634" max="5634" width="44.28515625" style="11" customWidth="1"/>
    <col min="5635" max="5635" width="24.7109375" style="11" customWidth="1"/>
    <col min="5636" max="5636" width="21" style="11" customWidth="1"/>
    <col min="5637" max="5637" width="43.5703125" style="11" customWidth="1"/>
    <col min="5638" max="5638" width="14.5703125" style="11" customWidth="1"/>
    <col min="5639" max="5639" width="11.5703125" style="11" customWidth="1"/>
    <col min="5640" max="5640" width="14.42578125" style="11" customWidth="1"/>
    <col min="5641" max="5641" width="10.28515625" style="11" customWidth="1"/>
    <col min="5642" max="5642" width="7.42578125" style="11" customWidth="1"/>
    <col min="5643" max="5643" width="5" style="11" customWidth="1"/>
    <col min="5644" max="5644" width="5.5703125" style="11" customWidth="1"/>
    <col min="5645" max="5646" width="5" style="11" customWidth="1"/>
    <col min="5647" max="5647" width="7.42578125" style="11" customWidth="1"/>
    <col min="5648" max="5648" width="23" style="11" customWidth="1"/>
    <col min="5649" max="5888" width="9.140625" style="11"/>
    <col min="5889" max="5889" width="4.28515625" style="11" customWidth="1"/>
    <col min="5890" max="5890" width="44.28515625" style="11" customWidth="1"/>
    <col min="5891" max="5891" width="24.7109375" style="11" customWidth="1"/>
    <col min="5892" max="5892" width="21" style="11" customWidth="1"/>
    <col min="5893" max="5893" width="43.5703125" style="11" customWidth="1"/>
    <col min="5894" max="5894" width="14.5703125" style="11" customWidth="1"/>
    <col min="5895" max="5895" width="11.5703125" style="11" customWidth="1"/>
    <col min="5896" max="5896" width="14.42578125" style="11" customWidth="1"/>
    <col min="5897" max="5897" width="10.28515625" style="11" customWidth="1"/>
    <col min="5898" max="5898" width="7.42578125" style="11" customWidth="1"/>
    <col min="5899" max="5899" width="5" style="11" customWidth="1"/>
    <col min="5900" max="5900" width="5.5703125" style="11" customWidth="1"/>
    <col min="5901" max="5902" width="5" style="11" customWidth="1"/>
    <col min="5903" max="5903" width="7.42578125" style="11" customWidth="1"/>
    <col min="5904" max="5904" width="23" style="11" customWidth="1"/>
    <col min="5905" max="6144" width="9.140625" style="11"/>
    <col min="6145" max="6145" width="4.28515625" style="11" customWidth="1"/>
    <col min="6146" max="6146" width="44.28515625" style="11" customWidth="1"/>
    <col min="6147" max="6147" width="24.7109375" style="11" customWidth="1"/>
    <col min="6148" max="6148" width="21" style="11" customWidth="1"/>
    <col min="6149" max="6149" width="43.5703125" style="11" customWidth="1"/>
    <col min="6150" max="6150" width="14.5703125" style="11" customWidth="1"/>
    <col min="6151" max="6151" width="11.5703125" style="11" customWidth="1"/>
    <col min="6152" max="6152" width="14.42578125" style="11" customWidth="1"/>
    <col min="6153" max="6153" width="10.28515625" style="11" customWidth="1"/>
    <col min="6154" max="6154" width="7.42578125" style="11" customWidth="1"/>
    <col min="6155" max="6155" width="5" style="11" customWidth="1"/>
    <col min="6156" max="6156" width="5.5703125" style="11" customWidth="1"/>
    <col min="6157" max="6158" width="5" style="11" customWidth="1"/>
    <col min="6159" max="6159" width="7.42578125" style="11" customWidth="1"/>
    <col min="6160" max="6160" width="23" style="11" customWidth="1"/>
    <col min="6161" max="6400" width="9.140625" style="11"/>
    <col min="6401" max="6401" width="4.28515625" style="11" customWidth="1"/>
    <col min="6402" max="6402" width="44.28515625" style="11" customWidth="1"/>
    <col min="6403" max="6403" width="24.7109375" style="11" customWidth="1"/>
    <col min="6404" max="6404" width="21" style="11" customWidth="1"/>
    <col min="6405" max="6405" width="43.5703125" style="11" customWidth="1"/>
    <col min="6406" max="6406" width="14.5703125" style="11" customWidth="1"/>
    <col min="6407" max="6407" width="11.5703125" style="11" customWidth="1"/>
    <col min="6408" max="6408" width="14.42578125" style="11" customWidth="1"/>
    <col min="6409" max="6409" width="10.28515625" style="11" customWidth="1"/>
    <col min="6410" max="6410" width="7.42578125" style="11" customWidth="1"/>
    <col min="6411" max="6411" width="5" style="11" customWidth="1"/>
    <col min="6412" max="6412" width="5.5703125" style="11" customWidth="1"/>
    <col min="6413" max="6414" width="5" style="11" customWidth="1"/>
    <col min="6415" max="6415" width="7.42578125" style="11" customWidth="1"/>
    <col min="6416" max="6416" width="23" style="11" customWidth="1"/>
    <col min="6417" max="6656" width="9.140625" style="11"/>
    <col min="6657" max="6657" width="4.28515625" style="11" customWidth="1"/>
    <col min="6658" max="6658" width="44.28515625" style="11" customWidth="1"/>
    <col min="6659" max="6659" width="24.7109375" style="11" customWidth="1"/>
    <col min="6660" max="6660" width="21" style="11" customWidth="1"/>
    <col min="6661" max="6661" width="43.5703125" style="11" customWidth="1"/>
    <col min="6662" max="6662" width="14.5703125" style="11" customWidth="1"/>
    <col min="6663" max="6663" width="11.5703125" style="11" customWidth="1"/>
    <col min="6664" max="6664" width="14.42578125" style="11" customWidth="1"/>
    <col min="6665" max="6665" width="10.28515625" style="11" customWidth="1"/>
    <col min="6666" max="6666" width="7.42578125" style="11" customWidth="1"/>
    <col min="6667" max="6667" width="5" style="11" customWidth="1"/>
    <col min="6668" max="6668" width="5.5703125" style="11" customWidth="1"/>
    <col min="6669" max="6670" width="5" style="11" customWidth="1"/>
    <col min="6671" max="6671" width="7.42578125" style="11" customWidth="1"/>
    <col min="6672" max="6672" width="23" style="11" customWidth="1"/>
    <col min="6673" max="6912" width="9.140625" style="11"/>
    <col min="6913" max="6913" width="4.28515625" style="11" customWidth="1"/>
    <col min="6914" max="6914" width="44.28515625" style="11" customWidth="1"/>
    <col min="6915" max="6915" width="24.7109375" style="11" customWidth="1"/>
    <col min="6916" max="6916" width="21" style="11" customWidth="1"/>
    <col min="6917" max="6917" width="43.5703125" style="11" customWidth="1"/>
    <col min="6918" max="6918" width="14.5703125" style="11" customWidth="1"/>
    <col min="6919" max="6919" width="11.5703125" style="11" customWidth="1"/>
    <col min="6920" max="6920" width="14.42578125" style="11" customWidth="1"/>
    <col min="6921" max="6921" width="10.28515625" style="11" customWidth="1"/>
    <col min="6922" max="6922" width="7.42578125" style="11" customWidth="1"/>
    <col min="6923" max="6923" width="5" style="11" customWidth="1"/>
    <col min="6924" max="6924" width="5.5703125" style="11" customWidth="1"/>
    <col min="6925" max="6926" width="5" style="11" customWidth="1"/>
    <col min="6927" max="6927" width="7.42578125" style="11" customWidth="1"/>
    <col min="6928" max="6928" width="23" style="11" customWidth="1"/>
    <col min="6929" max="7168" width="9.140625" style="11"/>
    <col min="7169" max="7169" width="4.28515625" style="11" customWidth="1"/>
    <col min="7170" max="7170" width="44.28515625" style="11" customWidth="1"/>
    <col min="7171" max="7171" width="24.7109375" style="11" customWidth="1"/>
    <col min="7172" max="7172" width="21" style="11" customWidth="1"/>
    <col min="7173" max="7173" width="43.5703125" style="11" customWidth="1"/>
    <col min="7174" max="7174" width="14.5703125" style="11" customWidth="1"/>
    <col min="7175" max="7175" width="11.5703125" style="11" customWidth="1"/>
    <col min="7176" max="7176" width="14.42578125" style="11" customWidth="1"/>
    <col min="7177" max="7177" width="10.28515625" style="11" customWidth="1"/>
    <col min="7178" max="7178" width="7.42578125" style="11" customWidth="1"/>
    <col min="7179" max="7179" width="5" style="11" customWidth="1"/>
    <col min="7180" max="7180" width="5.5703125" style="11" customWidth="1"/>
    <col min="7181" max="7182" width="5" style="11" customWidth="1"/>
    <col min="7183" max="7183" width="7.42578125" style="11" customWidth="1"/>
    <col min="7184" max="7184" width="23" style="11" customWidth="1"/>
    <col min="7185" max="7424" width="9.140625" style="11"/>
    <col min="7425" max="7425" width="4.28515625" style="11" customWidth="1"/>
    <col min="7426" max="7426" width="44.28515625" style="11" customWidth="1"/>
    <col min="7427" max="7427" width="24.7109375" style="11" customWidth="1"/>
    <col min="7428" max="7428" width="21" style="11" customWidth="1"/>
    <col min="7429" max="7429" width="43.5703125" style="11" customWidth="1"/>
    <col min="7430" max="7430" width="14.5703125" style="11" customWidth="1"/>
    <col min="7431" max="7431" width="11.5703125" style="11" customWidth="1"/>
    <col min="7432" max="7432" width="14.42578125" style="11" customWidth="1"/>
    <col min="7433" max="7433" width="10.28515625" style="11" customWidth="1"/>
    <col min="7434" max="7434" width="7.42578125" style="11" customWidth="1"/>
    <col min="7435" max="7435" width="5" style="11" customWidth="1"/>
    <col min="7436" max="7436" width="5.5703125" style="11" customWidth="1"/>
    <col min="7437" max="7438" width="5" style="11" customWidth="1"/>
    <col min="7439" max="7439" width="7.42578125" style="11" customWidth="1"/>
    <col min="7440" max="7440" width="23" style="11" customWidth="1"/>
    <col min="7441" max="7680" width="9.140625" style="11"/>
    <col min="7681" max="7681" width="4.28515625" style="11" customWidth="1"/>
    <col min="7682" max="7682" width="44.28515625" style="11" customWidth="1"/>
    <col min="7683" max="7683" width="24.7109375" style="11" customWidth="1"/>
    <col min="7684" max="7684" width="21" style="11" customWidth="1"/>
    <col min="7685" max="7685" width="43.5703125" style="11" customWidth="1"/>
    <col min="7686" max="7686" width="14.5703125" style="11" customWidth="1"/>
    <col min="7687" max="7687" width="11.5703125" style="11" customWidth="1"/>
    <col min="7688" max="7688" width="14.42578125" style="11" customWidth="1"/>
    <col min="7689" max="7689" width="10.28515625" style="11" customWidth="1"/>
    <col min="7690" max="7690" width="7.42578125" style="11" customWidth="1"/>
    <col min="7691" max="7691" width="5" style="11" customWidth="1"/>
    <col min="7692" max="7692" width="5.5703125" style="11" customWidth="1"/>
    <col min="7693" max="7694" width="5" style="11" customWidth="1"/>
    <col min="7695" max="7695" width="7.42578125" style="11" customWidth="1"/>
    <col min="7696" max="7696" width="23" style="11" customWidth="1"/>
    <col min="7697" max="7936" width="9.140625" style="11"/>
    <col min="7937" max="7937" width="4.28515625" style="11" customWidth="1"/>
    <col min="7938" max="7938" width="44.28515625" style="11" customWidth="1"/>
    <col min="7939" max="7939" width="24.7109375" style="11" customWidth="1"/>
    <col min="7940" max="7940" width="21" style="11" customWidth="1"/>
    <col min="7941" max="7941" width="43.5703125" style="11" customWidth="1"/>
    <col min="7942" max="7942" width="14.5703125" style="11" customWidth="1"/>
    <col min="7943" max="7943" width="11.5703125" style="11" customWidth="1"/>
    <col min="7944" max="7944" width="14.42578125" style="11" customWidth="1"/>
    <col min="7945" max="7945" width="10.28515625" style="11" customWidth="1"/>
    <col min="7946" max="7946" width="7.42578125" style="11" customWidth="1"/>
    <col min="7947" max="7947" width="5" style="11" customWidth="1"/>
    <col min="7948" max="7948" width="5.5703125" style="11" customWidth="1"/>
    <col min="7949" max="7950" width="5" style="11" customWidth="1"/>
    <col min="7951" max="7951" width="7.42578125" style="11" customWidth="1"/>
    <col min="7952" max="7952" width="23" style="11" customWidth="1"/>
    <col min="7953" max="8192" width="9.140625" style="11"/>
    <col min="8193" max="8193" width="4.28515625" style="11" customWidth="1"/>
    <col min="8194" max="8194" width="44.28515625" style="11" customWidth="1"/>
    <col min="8195" max="8195" width="24.7109375" style="11" customWidth="1"/>
    <col min="8196" max="8196" width="21" style="11" customWidth="1"/>
    <col min="8197" max="8197" width="43.5703125" style="11" customWidth="1"/>
    <col min="8198" max="8198" width="14.5703125" style="11" customWidth="1"/>
    <col min="8199" max="8199" width="11.5703125" style="11" customWidth="1"/>
    <col min="8200" max="8200" width="14.42578125" style="11" customWidth="1"/>
    <col min="8201" max="8201" width="10.28515625" style="11" customWidth="1"/>
    <col min="8202" max="8202" width="7.42578125" style="11" customWidth="1"/>
    <col min="8203" max="8203" width="5" style="11" customWidth="1"/>
    <col min="8204" max="8204" width="5.5703125" style="11" customWidth="1"/>
    <col min="8205" max="8206" width="5" style="11" customWidth="1"/>
    <col min="8207" max="8207" width="7.42578125" style="11" customWidth="1"/>
    <col min="8208" max="8208" width="23" style="11" customWidth="1"/>
    <col min="8209" max="8448" width="9.140625" style="11"/>
    <col min="8449" max="8449" width="4.28515625" style="11" customWidth="1"/>
    <col min="8450" max="8450" width="44.28515625" style="11" customWidth="1"/>
    <col min="8451" max="8451" width="24.7109375" style="11" customWidth="1"/>
    <col min="8452" max="8452" width="21" style="11" customWidth="1"/>
    <col min="8453" max="8453" width="43.5703125" style="11" customWidth="1"/>
    <col min="8454" max="8454" width="14.5703125" style="11" customWidth="1"/>
    <col min="8455" max="8455" width="11.5703125" style="11" customWidth="1"/>
    <col min="8456" max="8456" width="14.42578125" style="11" customWidth="1"/>
    <col min="8457" max="8457" width="10.28515625" style="11" customWidth="1"/>
    <col min="8458" max="8458" width="7.42578125" style="11" customWidth="1"/>
    <col min="8459" max="8459" width="5" style="11" customWidth="1"/>
    <col min="8460" max="8460" width="5.5703125" style="11" customWidth="1"/>
    <col min="8461" max="8462" width="5" style="11" customWidth="1"/>
    <col min="8463" max="8463" width="7.42578125" style="11" customWidth="1"/>
    <col min="8464" max="8464" width="23" style="11" customWidth="1"/>
    <col min="8465" max="8704" width="9.140625" style="11"/>
    <col min="8705" max="8705" width="4.28515625" style="11" customWidth="1"/>
    <col min="8706" max="8706" width="44.28515625" style="11" customWidth="1"/>
    <col min="8707" max="8707" width="24.7109375" style="11" customWidth="1"/>
    <col min="8708" max="8708" width="21" style="11" customWidth="1"/>
    <col min="8709" max="8709" width="43.5703125" style="11" customWidth="1"/>
    <col min="8710" max="8710" width="14.5703125" style="11" customWidth="1"/>
    <col min="8711" max="8711" width="11.5703125" style="11" customWidth="1"/>
    <col min="8712" max="8712" width="14.42578125" style="11" customWidth="1"/>
    <col min="8713" max="8713" width="10.28515625" style="11" customWidth="1"/>
    <col min="8714" max="8714" width="7.42578125" style="11" customWidth="1"/>
    <col min="8715" max="8715" width="5" style="11" customWidth="1"/>
    <col min="8716" max="8716" width="5.5703125" style="11" customWidth="1"/>
    <col min="8717" max="8718" width="5" style="11" customWidth="1"/>
    <col min="8719" max="8719" width="7.42578125" style="11" customWidth="1"/>
    <col min="8720" max="8720" width="23" style="11" customWidth="1"/>
    <col min="8721" max="8960" width="9.140625" style="11"/>
    <col min="8961" max="8961" width="4.28515625" style="11" customWidth="1"/>
    <col min="8962" max="8962" width="44.28515625" style="11" customWidth="1"/>
    <col min="8963" max="8963" width="24.7109375" style="11" customWidth="1"/>
    <col min="8964" max="8964" width="21" style="11" customWidth="1"/>
    <col min="8965" max="8965" width="43.5703125" style="11" customWidth="1"/>
    <col min="8966" max="8966" width="14.5703125" style="11" customWidth="1"/>
    <col min="8967" max="8967" width="11.5703125" style="11" customWidth="1"/>
    <col min="8968" max="8968" width="14.42578125" style="11" customWidth="1"/>
    <col min="8969" max="8969" width="10.28515625" style="11" customWidth="1"/>
    <col min="8970" max="8970" width="7.42578125" style="11" customWidth="1"/>
    <col min="8971" max="8971" width="5" style="11" customWidth="1"/>
    <col min="8972" max="8972" width="5.5703125" style="11" customWidth="1"/>
    <col min="8973" max="8974" width="5" style="11" customWidth="1"/>
    <col min="8975" max="8975" width="7.42578125" style="11" customWidth="1"/>
    <col min="8976" max="8976" width="23" style="11" customWidth="1"/>
    <col min="8977" max="9216" width="9.140625" style="11"/>
    <col min="9217" max="9217" width="4.28515625" style="11" customWidth="1"/>
    <col min="9218" max="9218" width="44.28515625" style="11" customWidth="1"/>
    <col min="9219" max="9219" width="24.7109375" style="11" customWidth="1"/>
    <col min="9220" max="9220" width="21" style="11" customWidth="1"/>
    <col min="9221" max="9221" width="43.5703125" style="11" customWidth="1"/>
    <col min="9222" max="9222" width="14.5703125" style="11" customWidth="1"/>
    <col min="9223" max="9223" width="11.5703125" style="11" customWidth="1"/>
    <col min="9224" max="9224" width="14.42578125" style="11" customWidth="1"/>
    <col min="9225" max="9225" width="10.28515625" style="11" customWidth="1"/>
    <col min="9226" max="9226" width="7.42578125" style="11" customWidth="1"/>
    <col min="9227" max="9227" width="5" style="11" customWidth="1"/>
    <col min="9228" max="9228" width="5.5703125" style="11" customWidth="1"/>
    <col min="9229" max="9230" width="5" style="11" customWidth="1"/>
    <col min="9231" max="9231" width="7.42578125" style="11" customWidth="1"/>
    <col min="9232" max="9232" width="23" style="11" customWidth="1"/>
    <col min="9233" max="9472" width="9.140625" style="11"/>
    <col min="9473" max="9473" width="4.28515625" style="11" customWidth="1"/>
    <col min="9474" max="9474" width="44.28515625" style="11" customWidth="1"/>
    <col min="9475" max="9475" width="24.7109375" style="11" customWidth="1"/>
    <col min="9476" max="9476" width="21" style="11" customWidth="1"/>
    <col min="9477" max="9477" width="43.5703125" style="11" customWidth="1"/>
    <col min="9478" max="9478" width="14.5703125" style="11" customWidth="1"/>
    <col min="9479" max="9479" width="11.5703125" style="11" customWidth="1"/>
    <col min="9480" max="9480" width="14.42578125" style="11" customWidth="1"/>
    <col min="9481" max="9481" width="10.28515625" style="11" customWidth="1"/>
    <col min="9482" max="9482" width="7.42578125" style="11" customWidth="1"/>
    <col min="9483" max="9483" width="5" style="11" customWidth="1"/>
    <col min="9484" max="9484" width="5.5703125" style="11" customWidth="1"/>
    <col min="9485" max="9486" width="5" style="11" customWidth="1"/>
    <col min="9487" max="9487" width="7.42578125" style="11" customWidth="1"/>
    <col min="9488" max="9488" width="23" style="11" customWidth="1"/>
    <col min="9489" max="9728" width="9.140625" style="11"/>
    <col min="9729" max="9729" width="4.28515625" style="11" customWidth="1"/>
    <col min="9730" max="9730" width="44.28515625" style="11" customWidth="1"/>
    <col min="9731" max="9731" width="24.7109375" style="11" customWidth="1"/>
    <col min="9732" max="9732" width="21" style="11" customWidth="1"/>
    <col min="9733" max="9733" width="43.5703125" style="11" customWidth="1"/>
    <col min="9734" max="9734" width="14.5703125" style="11" customWidth="1"/>
    <col min="9735" max="9735" width="11.5703125" style="11" customWidth="1"/>
    <col min="9736" max="9736" width="14.42578125" style="11" customWidth="1"/>
    <col min="9737" max="9737" width="10.28515625" style="11" customWidth="1"/>
    <col min="9738" max="9738" width="7.42578125" style="11" customWidth="1"/>
    <col min="9739" max="9739" width="5" style="11" customWidth="1"/>
    <col min="9740" max="9740" width="5.5703125" style="11" customWidth="1"/>
    <col min="9741" max="9742" width="5" style="11" customWidth="1"/>
    <col min="9743" max="9743" width="7.42578125" style="11" customWidth="1"/>
    <col min="9744" max="9744" width="23" style="11" customWidth="1"/>
    <col min="9745" max="9984" width="9.140625" style="11"/>
    <col min="9985" max="9985" width="4.28515625" style="11" customWidth="1"/>
    <col min="9986" max="9986" width="44.28515625" style="11" customWidth="1"/>
    <col min="9987" max="9987" width="24.7109375" style="11" customWidth="1"/>
    <col min="9988" max="9988" width="21" style="11" customWidth="1"/>
    <col min="9989" max="9989" width="43.5703125" style="11" customWidth="1"/>
    <col min="9990" max="9990" width="14.5703125" style="11" customWidth="1"/>
    <col min="9991" max="9991" width="11.5703125" style="11" customWidth="1"/>
    <col min="9992" max="9992" width="14.42578125" style="11" customWidth="1"/>
    <col min="9993" max="9993" width="10.28515625" style="11" customWidth="1"/>
    <col min="9994" max="9994" width="7.42578125" style="11" customWidth="1"/>
    <col min="9995" max="9995" width="5" style="11" customWidth="1"/>
    <col min="9996" max="9996" width="5.5703125" style="11" customWidth="1"/>
    <col min="9997" max="9998" width="5" style="11" customWidth="1"/>
    <col min="9999" max="9999" width="7.42578125" style="11" customWidth="1"/>
    <col min="10000" max="10000" width="23" style="11" customWidth="1"/>
    <col min="10001" max="10240" width="9.140625" style="11"/>
    <col min="10241" max="10241" width="4.28515625" style="11" customWidth="1"/>
    <col min="10242" max="10242" width="44.28515625" style="11" customWidth="1"/>
    <col min="10243" max="10243" width="24.7109375" style="11" customWidth="1"/>
    <col min="10244" max="10244" width="21" style="11" customWidth="1"/>
    <col min="10245" max="10245" width="43.5703125" style="11" customWidth="1"/>
    <col min="10246" max="10246" width="14.5703125" style="11" customWidth="1"/>
    <col min="10247" max="10247" width="11.5703125" style="11" customWidth="1"/>
    <col min="10248" max="10248" width="14.42578125" style="11" customWidth="1"/>
    <col min="10249" max="10249" width="10.28515625" style="11" customWidth="1"/>
    <col min="10250" max="10250" width="7.42578125" style="11" customWidth="1"/>
    <col min="10251" max="10251" width="5" style="11" customWidth="1"/>
    <col min="10252" max="10252" width="5.5703125" style="11" customWidth="1"/>
    <col min="10253" max="10254" width="5" style="11" customWidth="1"/>
    <col min="10255" max="10255" width="7.42578125" style="11" customWidth="1"/>
    <col min="10256" max="10256" width="23" style="11" customWidth="1"/>
    <col min="10257" max="10496" width="9.140625" style="11"/>
    <col min="10497" max="10497" width="4.28515625" style="11" customWidth="1"/>
    <col min="10498" max="10498" width="44.28515625" style="11" customWidth="1"/>
    <col min="10499" max="10499" width="24.7109375" style="11" customWidth="1"/>
    <col min="10500" max="10500" width="21" style="11" customWidth="1"/>
    <col min="10501" max="10501" width="43.5703125" style="11" customWidth="1"/>
    <col min="10502" max="10502" width="14.5703125" style="11" customWidth="1"/>
    <col min="10503" max="10503" width="11.5703125" style="11" customWidth="1"/>
    <col min="10504" max="10504" width="14.42578125" style="11" customWidth="1"/>
    <col min="10505" max="10505" width="10.28515625" style="11" customWidth="1"/>
    <col min="10506" max="10506" width="7.42578125" style="11" customWidth="1"/>
    <col min="10507" max="10507" width="5" style="11" customWidth="1"/>
    <col min="10508" max="10508" width="5.5703125" style="11" customWidth="1"/>
    <col min="10509" max="10510" width="5" style="11" customWidth="1"/>
    <col min="10511" max="10511" width="7.42578125" style="11" customWidth="1"/>
    <col min="10512" max="10512" width="23" style="11" customWidth="1"/>
    <col min="10513" max="10752" width="9.140625" style="11"/>
    <col min="10753" max="10753" width="4.28515625" style="11" customWidth="1"/>
    <col min="10754" max="10754" width="44.28515625" style="11" customWidth="1"/>
    <col min="10755" max="10755" width="24.7109375" style="11" customWidth="1"/>
    <col min="10756" max="10756" width="21" style="11" customWidth="1"/>
    <col min="10757" max="10757" width="43.5703125" style="11" customWidth="1"/>
    <col min="10758" max="10758" width="14.5703125" style="11" customWidth="1"/>
    <col min="10759" max="10759" width="11.5703125" style="11" customWidth="1"/>
    <col min="10760" max="10760" width="14.42578125" style="11" customWidth="1"/>
    <col min="10761" max="10761" width="10.28515625" style="11" customWidth="1"/>
    <col min="10762" max="10762" width="7.42578125" style="11" customWidth="1"/>
    <col min="10763" max="10763" width="5" style="11" customWidth="1"/>
    <col min="10764" max="10764" width="5.5703125" style="11" customWidth="1"/>
    <col min="10765" max="10766" width="5" style="11" customWidth="1"/>
    <col min="10767" max="10767" width="7.42578125" style="11" customWidth="1"/>
    <col min="10768" max="10768" width="23" style="11" customWidth="1"/>
    <col min="10769" max="11008" width="9.140625" style="11"/>
    <col min="11009" max="11009" width="4.28515625" style="11" customWidth="1"/>
    <col min="11010" max="11010" width="44.28515625" style="11" customWidth="1"/>
    <col min="11011" max="11011" width="24.7109375" style="11" customWidth="1"/>
    <col min="11012" max="11012" width="21" style="11" customWidth="1"/>
    <col min="11013" max="11013" width="43.5703125" style="11" customWidth="1"/>
    <col min="11014" max="11014" width="14.5703125" style="11" customWidth="1"/>
    <col min="11015" max="11015" width="11.5703125" style="11" customWidth="1"/>
    <col min="11016" max="11016" width="14.42578125" style="11" customWidth="1"/>
    <col min="11017" max="11017" width="10.28515625" style="11" customWidth="1"/>
    <col min="11018" max="11018" width="7.42578125" style="11" customWidth="1"/>
    <col min="11019" max="11019" width="5" style="11" customWidth="1"/>
    <col min="11020" max="11020" width="5.5703125" style="11" customWidth="1"/>
    <col min="11021" max="11022" width="5" style="11" customWidth="1"/>
    <col min="11023" max="11023" width="7.42578125" style="11" customWidth="1"/>
    <col min="11024" max="11024" width="23" style="11" customWidth="1"/>
    <col min="11025" max="11264" width="9.140625" style="11"/>
    <col min="11265" max="11265" width="4.28515625" style="11" customWidth="1"/>
    <col min="11266" max="11266" width="44.28515625" style="11" customWidth="1"/>
    <col min="11267" max="11267" width="24.7109375" style="11" customWidth="1"/>
    <col min="11268" max="11268" width="21" style="11" customWidth="1"/>
    <col min="11269" max="11269" width="43.5703125" style="11" customWidth="1"/>
    <col min="11270" max="11270" width="14.5703125" style="11" customWidth="1"/>
    <col min="11271" max="11271" width="11.5703125" style="11" customWidth="1"/>
    <col min="11272" max="11272" width="14.42578125" style="11" customWidth="1"/>
    <col min="11273" max="11273" width="10.28515625" style="11" customWidth="1"/>
    <col min="11274" max="11274" width="7.42578125" style="11" customWidth="1"/>
    <col min="11275" max="11275" width="5" style="11" customWidth="1"/>
    <col min="11276" max="11276" width="5.5703125" style="11" customWidth="1"/>
    <col min="11277" max="11278" width="5" style="11" customWidth="1"/>
    <col min="11279" max="11279" width="7.42578125" style="11" customWidth="1"/>
    <col min="11280" max="11280" width="23" style="11" customWidth="1"/>
    <col min="11281" max="11520" width="9.140625" style="11"/>
    <col min="11521" max="11521" width="4.28515625" style="11" customWidth="1"/>
    <col min="11522" max="11522" width="44.28515625" style="11" customWidth="1"/>
    <col min="11523" max="11523" width="24.7109375" style="11" customWidth="1"/>
    <col min="11524" max="11524" width="21" style="11" customWidth="1"/>
    <col min="11525" max="11525" width="43.5703125" style="11" customWidth="1"/>
    <col min="11526" max="11526" width="14.5703125" style="11" customWidth="1"/>
    <col min="11527" max="11527" width="11.5703125" style="11" customWidth="1"/>
    <col min="11528" max="11528" width="14.42578125" style="11" customWidth="1"/>
    <col min="11529" max="11529" width="10.28515625" style="11" customWidth="1"/>
    <col min="11530" max="11530" width="7.42578125" style="11" customWidth="1"/>
    <col min="11531" max="11531" width="5" style="11" customWidth="1"/>
    <col min="11532" max="11532" width="5.5703125" style="11" customWidth="1"/>
    <col min="11533" max="11534" width="5" style="11" customWidth="1"/>
    <col min="11535" max="11535" width="7.42578125" style="11" customWidth="1"/>
    <col min="11536" max="11536" width="23" style="11" customWidth="1"/>
    <col min="11537" max="11776" width="9.140625" style="11"/>
    <col min="11777" max="11777" width="4.28515625" style="11" customWidth="1"/>
    <col min="11778" max="11778" width="44.28515625" style="11" customWidth="1"/>
    <col min="11779" max="11779" width="24.7109375" style="11" customWidth="1"/>
    <col min="11780" max="11780" width="21" style="11" customWidth="1"/>
    <col min="11781" max="11781" width="43.5703125" style="11" customWidth="1"/>
    <col min="11782" max="11782" width="14.5703125" style="11" customWidth="1"/>
    <col min="11783" max="11783" width="11.5703125" style="11" customWidth="1"/>
    <col min="11784" max="11784" width="14.42578125" style="11" customWidth="1"/>
    <col min="11785" max="11785" width="10.28515625" style="11" customWidth="1"/>
    <col min="11786" max="11786" width="7.42578125" style="11" customWidth="1"/>
    <col min="11787" max="11787" width="5" style="11" customWidth="1"/>
    <col min="11788" max="11788" width="5.5703125" style="11" customWidth="1"/>
    <col min="11789" max="11790" width="5" style="11" customWidth="1"/>
    <col min="11791" max="11791" width="7.42578125" style="11" customWidth="1"/>
    <col min="11792" max="11792" width="23" style="11" customWidth="1"/>
    <col min="11793" max="12032" width="9.140625" style="11"/>
    <col min="12033" max="12033" width="4.28515625" style="11" customWidth="1"/>
    <col min="12034" max="12034" width="44.28515625" style="11" customWidth="1"/>
    <col min="12035" max="12035" width="24.7109375" style="11" customWidth="1"/>
    <col min="12036" max="12036" width="21" style="11" customWidth="1"/>
    <col min="12037" max="12037" width="43.5703125" style="11" customWidth="1"/>
    <col min="12038" max="12038" width="14.5703125" style="11" customWidth="1"/>
    <col min="12039" max="12039" width="11.5703125" style="11" customWidth="1"/>
    <col min="12040" max="12040" width="14.42578125" style="11" customWidth="1"/>
    <col min="12041" max="12041" width="10.28515625" style="11" customWidth="1"/>
    <col min="12042" max="12042" width="7.42578125" style="11" customWidth="1"/>
    <col min="12043" max="12043" width="5" style="11" customWidth="1"/>
    <col min="12044" max="12044" width="5.5703125" style="11" customWidth="1"/>
    <col min="12045" max="12046" width="5" style="11" customWidth="1"/>
    <col min="12047" max="12047" width="7.42578125" style="11" customWidth="1"/>
    <col min="12048" max="12048" width="23" style="11" customWidth="1"/>
    <col min="12049" max="12288" width="9.140625" style="11"/>
    <col min="12289" max="12289" width="4.28515625" style="11" customWidth="1"/>
    <col min="12290" max="12290" width="44.28515625" style="11" customWidth="1"/>
    <col min="12291" max="12291" width="24.7109375" style="11" customWidth="1"/>
    <col min="12292" max="12292" width="21" style="11" customWidth="1"/>
    <col min="12293" max="12293" width="43.5703125" style="11" customWidth="1"/>
    <col min="12294" max="12294" width="14.5703125" style="11" customWidth="1"/>
    <col min="12295" max="12295" width="11.5703125" style="11" customWidth="1"/>
    <col min="12296" max="12296" width="14.42578125" style="11" customWidth="1"/>
    <col min="12297" max="12297" width="10.28515625" style="11" customWidth="1"/>
    <col min="12298" max="12298" width="7.42578125" style="11" customWidth="1"/>
    <col min="12299" max="12299" width="5" style="11" customWidth="1"/>
    <col min="12300" max="12300" width="5.5703125" style="11" customWidth="1"/>
    <col min="12301" max="12302" width="5" style="11" customWidth="1"/>
    <col min="12303" max="12303" width="7.42578125" style="11" customWidth="1"/>
    <col min="12304" max="12304" width="23" style="11" customWidth="1"/>
    <col min="12305" max="12544" width="9.140625" style="11"/>
    <col min="12545" max="12545" width="4.28515625" style="11" customWidth="1"/>
    <col min="12546" max="12546" width="44.28515625" style="11" customWidth="1"/>
    <col min="12547" max="12547" width="24.7109375" style="11" customWidth="1"/>
    <col min="12548" max="12548" width="21" style="11" customWidth="1"/>
    <col min="12549" max="12549" width="43.5703125" style="11" customWidth="1"/>
    <col min="12550" max="12550" width="14.5703125" style="11" customWidth="1"/>
    <col min="12551" max="12551" width="11.5703125" style="11" customWidth="1"/>
    <col min="12552" max="12552" width="14.42578125" style="11" customWidth="1"/>
    <col min="12553" max="12553" width="10.28515625" style="11" customWidth="1"/>
    <col min="12554" max="12554" width="7.42578125" style="11" customWidth="1"/>
    <col min="12555" max="12555" width="5" style="11" customWidth="1"/>
    <col min="12556" max="12556" width="5.5703125" style="11" customWidth="1"/>
    <col min="12557" max="12558" width="5" style="11" customWidth="1"/>
    <col min="12559" max="12559" width="7.42578125" style="11" customWidth="1"/>
    <col min="12560" max="12560" width="23" style="11" customWidth="1"/>
    <col min="12561" max="12800" width="9.140625" style="11"/>
    <col min="12801" max="12801" width="4.28515625" style="11" customWidth="1"/>
    <col min="12802" max="12802" width="44.28515625" style="11" customWidth="1"/>
    <col min="12803" max="12803" width="24.7109375" style="11" customWidth="1"/>
    <col min="12804" max="12804" width="21" style="11" customWidth="1"/>
    <col min="12805" max="12805" width="43.5703125" style="11" customWidth="1"/>
    <col min="12806" max="12806" width="14.5703125" style="11" customWidth="1"/>
    <col min="12807" max="12807" width="11.5703125" style="11" customWidth="1"/>
    <col min="12808" max="12808" width="14.42578125" style="11" customWidth="1"/>
    <col min="12809" max="12809" width="10.28515625" style="11" customWidth="1"/>
    <col min="12810" max="12810" width="7.42578125" style="11" customWidth="1"/>
    <col min="12811" max="12811" width="5" style="11" customWidth="1"/>
    <col min="12812" max="12812" width="5.5703125" style="11" customWidth="1"/>
    <col min="12813" max="12814" width="5" style="11" customWidth="1"/>
    <col min="12815" max="12815" width="7.42578125" style="11" customWidth="1"/>
    <col min="12816" max="12816" width="23" style="11" customWidth="1"/>
    <col min="12817" max="13056" width="9.140625" style="11"/>
    <col min="13057" max="13057" width="4.28515625" style="11" customWidth="1"/>
    <col min="13058" max="13058" width="44.28515625" style="11" customWidth="1"/>
    <col min="13059" max="13059" width="24.7109375" style="11" customWidth="1"/>
    <col min="13060" max="13060" width="21" style="11" customWidth="1"/>
    <col min="13061" max="13061" width="43.5703125" style="11" customWidth="1"/>
    <col min="13062" max="13062" width="14.5703125" style="11" customWidth="1"/>
    <col min="13063" max="13063" width="11.5703125" style="11" customWidth="1"/>
    <col min="13064" max="13064" width="14.42578125" style="11" customWidth="1"/>
    <col min="13065" max="13065" width="10.28515625" style="11" customWidth="1"/>
    <col min="13066" max="13066" width="7.42578125" style="11" customWidth="1"/>
    <col min="13067" max="13067" width="5" style="11" customWidth="1"/>
    <col min="13068" max="13068" width="5.5703125" style="11" customWidth="1"/>
    <col min="13069" max="13070" width="5" style="11" customWidth="1"/>
    <col min="13071" max="13071" width="7.42578125" style="11" customWidth="1"/>
    <col min="13072" max="13072" width="23" style="11" customWidth="1"/>
    <col min="13073" max="13312" width="9.140625" style="11"/>
    <col min="13313" max="13313" width="4.28515625" style="11" customWidth="1"/>
    <col min="13314" max="13314" width="44.28515625" style="11" customWidth="1"/>
    <col min="13315" max="13315" width="24.7109375" style="11" customWidth="1"/>
    <col min="13316" max="13316" width="21" style="11" customWidth="1"/>
    <col min="13317" max="13317" width="43.5703125" style="11" customWidth="1"/>
    <col min="13318" max="13318" width="14.5703125" style="11" customWidth="1"/>
    <col min="13319" max="13319" width="11.5703125" style="11" customWidth="1"/>
    <col min="13320" max="13320" width="14.42578125" style="11" customWidth="1"/>
    <col min="13321" max="13321" width="10.28515625" style="11" customWidth="1"/>
    <col min="13322" max="13322" width="7.42578125" style="11" customWidth="1"/>
    <col min="13323" max="13323" width="5" style="11" customWidth="1"/>
    <col min="13324" max="13324" width="5.5703125" style="11" customWidth="1"/>
    <col min="13325" max="13326" width="5" style="11" customWidth="1"/>
    <col min="13327" max="13327" width="7.42578125" style="11" customWidth="1"/>
    <col min="13328" max="13328" width="23" style="11" customWidth="1"/>
    <col min="13329" max="13568" width="9.140625" style="11"/>
    <col min="13569" max="13569" width="4.28515625" style="11" customWidth="1"/>
    <col min="13570" max="13570" width="44.28515625" style="11" customWidth="1"/>
    <col min="13571" max="13571" width="24.7109375" style="11" customWidth="1"/>
    <col min="13572" max="13572" width="21" style="11" customWidth="1"/>
    <col min="13573" max="13573" width="43.5703125" style="11" customWidth="1"/>
    <col min="13574" max="13574" width="14.5703125" style="11" customWidth="1"/>
    <col min="13575" max="13575" width="11.5703125" style="11" customWidth="1"/>
    <col min="13576" max="13576" width="14.42578125" style="11" customWidth="1"/>
    <col min="13577" max="13577" width="10.28515625" style="11" customWidth="1"/>
    <col min="13578" max="13578" width="7.42578125" style="11" customWidth="1"/>
    <col min="13579" max="13579" width="5" style="11" customWidth="1"/>
    <col min="13580" max="13580" width="5.5703125" style="11" customWidth="1"/>
    <col min="13581" max="13582" width="5" style="11" customWidth="1"/>
    <col min="13583" max="13583" width="7.42578125" style="11" customWidth="1"/>
    <col min="13584" max="13584" width="23" style="11" customWidth="1"/>
    <col min="13585" max="13824" width="9.140625" style="11"/>
    <col min="13825" max="13825" width="4.28515625" style="11" customWidth="1"/>
    <col min="13826" max="13826" width="44.28515625" style="11" customWidth="1"/>
    <col min="13827" max="13827" width="24.7109375" style="11" customWidth="1"/>
    <col min="13828" max="13828" width="21" style="11" customWidth="1"/>
    <col min="13829" max="13829" width="43.5703125" style="11" customWidth="1"/>
    <col min="13830" max="13830" width="14.5703125" style="11" customWidth="1"/>
    <col min="13831" max="13831" width="11.5703125" style="11" customWidth="1"/>
    <col min="13832" max="13832" width="14.42578125" style="11" customWidth="1"/>
    <col min="13833" max="13833" width="10.28515625" style="11" customWidth="1"/>
    <col min="13834" max="13834" width="7.42578125" style="11" customWidth="1"/>
    <col min="13835" max="13835" width="5" style="11" customWidth="1"/>
    <col min="13836" max="13836" width="5.5703125" style="11" customWidth="1"/>
    <col min="13837" max="13838" width="5" style="11" customWidth="1"/>
    <col min="13839" max="13839" width="7.42578125" style="11" customWidth="1"/>
    <col min="13840" max="13840" width="23" style="11" customWidth="1"/>
    <col min="13841" max="14080" width="9.140625" style="11"/>
    <col min="14081" max="14081" width="4.28515625" style="11" customWidth="1"/>
    <col min="14082" max="14082" width="44.28515625" style="11" customWidth="1"/>
    <col min="14083" max="14083" width="24.7109375" style="11" customWidth="1"/>
    <col min="14084" max="14084" width="21" style="11" customWidth="1"/>
    <col min="14085" max="14085" width="43.5703125" style="11" customWidth="1"/>
    <col min="14086" max="14086" width="14.5703125" style="11" customWidth="1"/>
    <col min="14087" max="14087" width="11.5703125" style="11" customWidth="1"/>
    <col min="14088" max="14088" width="14.42578125" style="11" customWidth="1"/>
    <col min="14089" max="14089" width="10.28515625" style="11" customWidth="1"/>
    <col min="14090" max="14090" width="7.42578125" style="11" customWidth="1"/>
    <col min="14091" max="14091" width="5" style="11" customWidth="1"/>
    <col min="14092" max="14092" width="5.5703125" style="11" customWidth="1"/>
    <col min="14093" max="14094" width="5" style="11" customWidth="1"/>
    <col min="14095" max="14095" width="7.42578125" style="11" customWidth="1"/>
    <col min="14096" max="14096" width="23" style="11" customWidth="1"/>
    <col min="14097" max="14336" width="9.140625" style="11"/>
    <col min="14337" max="14337" width="4.28515625" style="11" customWidth="1"/>
    <col min="14338" max="14338" width="44.28515625" style="11" customWidth="1"/>
    <col min="14339" max="14339" width="24.7109375" style="11" customWidth="1"/>
    <col min="14340" max="14340" width="21" style="11" customWidth="1"/>
    <col min="14341" max="14341" width="43.5703125" style="11" customWidth="1"/>
    <col min="14342" max="14342" width="14.5703125" style="11" customWidth="1"/>
    <col min="14343" max="14343" width="11.5703125" style="11" customWidth="1"/>
    <col min="14344" max="14344" width="14.42578125" style="11" customWidth="1"/>
    <col min="14345" max="14345" width="10.28515625" style="11" customWidth="1"/>
    <col min="14346" max="14346" width="7.42578125" style="11" customWidth="1"/>
    <col min="14347" max="14347" width="5" style="11" customWidth="1"/>
    <col min="14348" max="14348" width="5.5703125" style="11" customWidth="1"/>
    <col min="14349" max="14350" width="5" style="11" customWidth="1"/>
    <col min="14351" max="14351" width="7.42578125" style="11" customWidth="1"/>
    <col min="14352" max="14352" width="23" style="11" customWidth="1"/>
    <col min="14353" max="14592" width="9.140625" style="11"/>
    <col min="14593" max="14593" width="4.28515625" style="11" customWidth="1"/>
    <col min="14594" max="14594" width="44.28515625" style="11" customWidth="1"/>
    <col min="14595" max="14595" width="24.7109375" style="11" customWidth="1"/>
    <col min="14596" max="14596" width="21" style="11" customWidth="1"/>
    <col min="14597" max="14597" width="43.5703125" style="11" customWidth="1"/>
    <col min="14598" max="14598" width="14.5703125" style="11" customWidth="1"/>
    <col min="14599" max="14599" width="11.5703125" style="11" customWidth="1"/>
    <col min="14600" max="14600" width="14.42578125" style="11" customWidth="1"/>
    <col min="14601" max="14601" width="10.28515625" style="11" customWidth="1"/>
    <col min="14602" max="14602" width="7.42578125" style="11" customWidth="1"/>
    <col min="14603" max="14603" width="5" style="11" customWidth="1"/>
    <col min="14604" max="14604" width="5.5703125" style="11" customWidth="1"/>
    <col min="14605" max="14606" width="5" style="11" customWidth="1"/>
    <col min="14607" max="14607" width="7.42578125" style="11" customWidth="1"/>
    <col min="14608" max="14608" width="23" style="11" customWidth="1"/>
    <col min="14609" max="14848" width="9.140625" style="11"/>
    <col min="14849" max="14849" width="4.28515625" style="11" customWidth="1"/>
    <col min="14850" max="14850" width="44.28515625" style="11" customWidth="1"/>
    <col min="14851" max="14851" width="24.7109375" style="11" customWidth="1"/>
    <col min="14852" max="14852" width="21" style="11" customWidth="1"/>
    <col min="14853" max="14853" width="43.5703125" style="11" customWidth="1"/>
    <col min="14854" max="14854" width="14.5703125" style="11" customWidth="1"/>
    <col min="14855" max="14855" width="11.5703125" style="11" customWidth="1"/>
    <col min="14856" max="14856" width="14.42578125" style="11" customWidth="1"/>
    <col min="14857" max="14857" width="10.28515625" style="11" customWidth="1"/>
    <col min="14858" max="14858" width="7.42578125" style="11" customWidth="1"/>
    <col min="14859" max="14859" width="5" style="11" customWidth="1"/>
    <col min="14860" max="14860" width="5.5703125" style="11" customWidth="1"/>
    <col min="14861" max="14862" width="5" style="11" customWidth="1"/>
    <col min="14863" max="14863" width="7.42578125" style="11" customWidth="1"/>
    <col min="14864" max="14864" width="23" style="11" customWidth="1"/>
    <col min="14865" max="15104" width="9.140625" style="11"/>
    <col min="15105" max="15105" width="4.28515625" style="11" customWidth="1"/>
    <col min="15106" max="15106" width="44.28515625" style="11" customWidth="1"/>
    <col min="15107" max="15107" width="24.7109375" style="11" customWidth="1"/>
    <col min="15108" max="15108" width="21" style="11" customWidth="1"/>
    <col min="15109" max="15109" width="43.5703125" style="11" customWidth="1"/>
    <col min="15110" max="15110" width="14.5703125" style="11" customWidth="1"/>
    <col min="15111" max="15111" width="11.5703125" style="11" customWidth="1"/>
    <col min="15112" max="15112" width="14.42578125" style="11" customWidth="1"/>
    <col min="15113" max="15113" width="10.28515625" style="11" customWidth="1"/>
    <col min="15114" max="15114" width="7.42578125" style="11" customWidth="1"/>
    <col min="15115" max="15115" width="5" style="11" customWidth="1"/>
    <col min="15116" max="15116" width="5.5703125" style="11" customWidth="1"/>
    <col min="15117" max="15118" width="5" style="11" customWidth="1"/>
    <col min="15119" max="15119" width="7.42578125" style="11" customWidth="1"/>
    <col min="15120" max="15120" width="23" style="11" customWidth="1"/>
    <col min="15121" max="15360" width="9.140625" style="11"/>
    <col min="15361" max="15361" width="4.28515625" style="11" customWidth="1"/>
    <col min="15362" max="15362" width="44.28515625" style="11" customWidth="1"/>
    <col min="15363" max="15363" width="24.7109375" style="11" customWidth="1"/>
    <col min="15364" max="15364" width="21" style="11" customWidth="1"/>
    <col min="15365" max="15365" width="43.5703125" style="11" customWidth="1"/>
    <col min="15366" max="15366" width="14.5703125" style="11" customWidth="1"/>
    <col min="15367" max="15367" width="11.5703125" style="11" customWidth="1"/>
    <col min="15368" max="15368" width="14.42578125" style="11" customWidth="1"/>
    <col min="15369" max="15369" width="10.28515625" style="11" customWidth="1"/>
    <col min="15370" max="15370" width="7.42578125" style="11" customWidth="1"/>
    <col min="15371" max="15371" width="5" style="11" customWidth="1"/>
    <col min="15372" max="15372" width="5.5703125" style="11" customWidth="1"/>
    <col min="15373" max="15374" width="5" style="11" customWidth="1"/>
    <col min="15375" max="15375" width="7.42578125" style="11" customWidth="1"/>
    <col min="15376" max="15376" width="23" style="11" customWidth="1"/>
    <col min="15377" max="15616" width="9.140625" style="11"/>
    <col min="15617" max="15617" width="4.28515625" style="11" customWidth="1"/>
    <col min="15618" max="15618" width="44.28515625" style="11" customWidth="1"/>
    <col min="15619" max="15619" width="24.7109375" style="11" customWidth="1"/>
    <col min="15620" max="15620" width="21" style="11" customWidth="1"/>
    <col min="15621" max="15621" width="43.5703125" style="11" customWidth="1"/>
    <col min="15622" max="15622" width="14.5703125" style="11" customWidth="1"/>
    <col min="15623" max="15623" width="11.5703125" style="11" customWidth="1"/>
    <col min="15624" max="15624" width="14.42578125" style="11" customWidth="1"/>
    <col min="15625" max="15625" width="10.28515625" style="11" customWidth="1"/>
    <col min="15626" max="15626" width="7.42578125" style="11" customWidth="1"/>
    <col min="15627" max="15627" width="5" style="11" customWidth="1"/>
    <col min="15628" max="15628" width="5.5703125" style="11" customWidth="1"/>
    <col min="15629" max="15630" width="5" style="11" customWidth="1"/>
    <col min="15631" max="15631" width="7.42578125" style="11" customWidth="1"/>
    <col min="15632" max="15632" width="23" style="11" customWidth="1"/>
    <col min="15633" max="15872" width="9.140625" style="11"/>
    <col min="15873" max="15873" width="4.28515625" style="11" customWidth="1"/>
    <col min="15874" max="15874" width="44.28515625" style="11" customWidth="1"/>
    <col min="15875" max="15875" width="24.7109375" style="11" customWidth="1"/>
    <col min="15876" max="15876" width="21" style="11" customWidth="1"/>
    <col min="15877" max="15877" width="43.5703125" style="11" customWidth="1"/>
    <col min="15878" max="15878" width="14.5703125" style="11" customWidth="1"/>
    <col min="15879" max="15879" width="11.5703125" style="11" customWidth="1"/>
    <col min="15880" max="15880" width="14.42578125" style="11" customWidth="1"/>
    <col min="15881" max="15881" width="10.28515625" style="11" customWidth="1"/>
    <col min="15882" max="15882" width="7.42578125" style="11" customWidth="1"/>
    <col min="15883" max="15883" width="5" style="11" customWidth="1"/>
    <col min="15884" max="15884" width="5.5703125" style="11" customWidth="1"/>
    <col min="15885" max="15886" width="5" style="11" customWidth="1"/>
    <col min="15887" max="15887" width="7.42578125" style="11" customWidth="1"/>
    <col min="15888" max="15888" width="23" style="11" customWidth="1"/>
    <col min="15889" max="16128" width="9.140625" style="11"/>
    <col min="16129" max="16129" width="4.28515625" style="11" customWidth="1"/>
    <col min="16130" max="16130" width="44.28515625" style="11" customWidth="1"/>
    <col min="16131" max="16131" width="24.7109375" style="11" customWidth="1"/>
    <col min="16132" max="16132" width="21" style="11" customWidth="1"/>
    <col min="16133" max="16133" width="43.5703125" style="11" customWidth="1"/>
    <col min="16134" max="16134" width="14.5703125" style="11" customWidth="1"/>
    <col min="16135" max="16135" width="11.5703125" style="11" customWidth="1"/>
    <col min="16136" max="16136" width="14.42578125" style="11" customWidth="1"/>
    <col min="16137" max="16137" width="10.28515625" style="11" customWidth="1"/>
    <col min="16138" max="16138" width="7.42578125" style="11" customWidth="1"/>
    <col min="16139" max="16139" width="5" style="11" customWidth="1"/>
    <col min="16140" max="16140" width="5.5703125" style="11" customWidth="1"/>
    <col min="16141" max="16142" width="5" style="11" customWidth="1"/>
    <col min="16143" max="16143" width="7.42578125" style="11" customWidth="1"/>
    <col min="16144" max="16144" width="23" style="11" customWidth="1"/>
    <col min="16145" max="16384" width="9.140625" style="11"/>
  </cols>
  <sheetData>
    <row r="1" spans="1:16" ht="15.75">
      <c r="A1" s="131" t="s">
        <v>251</v>
      </c>
      <c r="B1" s="131"/>
      <c r="C1" s="131"/>
      <c r="D1" s="131"/>
      <c r="E1" s="131"/>
      <c r="F1" s="131"/>
      <c r="G1" s="131"/>
      <c r="H1" s="131"/>
      <c r="I1" s="131"/>
      <c r="J1" s="131"/>
      <c r="K1" s="131"/>
      <c r="L1" s="131"/>
      <c r="M1" s="131"/>
      <c r="N1" s="131"/>
      <c r="O1" s="131"/>
    </row>
    <row r="2" spans="1:16" ht="15.75">
      <c r="A2" s="131" t="s">
        <v>55</v>
      </c>
      <c r="B2" s="131"/>
      <c r="C2" s="131"/>
      <c r="D2" s="131"/>
      <c r="E2" s="131"/>
      <c r="F2" s="131"/>
      <c r="G2" s="131"/>
      <c r="H2" s="131"/>
      <c r="I2" s="131"/>
      <c r="J2" s="131"/>
      <c r="K2" s="131"/>
      <c r="L2" s="131"/>
      <c r="M2" s="131"/>
      <c r="N2" s="131"/>
      <c r="O2" s="131"/>
    </row>
    <row r="3" spans="1:16" ht="15.75">
      <c r="G3" s="35"/>
      <c r="H3" s="36"/>
      <c r="J3" s="36"/>
      <c r="K3" s="36"/>
      <c r="M3" s="36"/>
      <c r="N3" s="36" t="s">
        <v>82</v>
      </c>
    </row>
    <row r="4" spans="1:16" s="55" customFormat="1" ht="15.75" customHeight="1">
      <c r="A4" s="151" t="s">
        <v>83</v>
      </c>
      <c r="B4" s="151" t="s">
        <v>84</v>
      </c>
      <c r="C4" s="154" t="s">
        <v>85</v>
      </c>
      <c r="D4" s="174" t="s">
        <v>86</v>
      </c>
      <c r="E4" s="174" t="s">
        <v>87</v>
      </c>
      <c r="F4" s="159" t="s">
        <v>88</v>
      </c>
      <c r="G4" s="159" t="s">
        <v>89</v>
      </c>
      <c r="H4" s="151" t="s">
        <v>90</v>
      </c>
      <c r="I4" s="149" t="s">
        <v>91</v>
      </c>
      <c r="J4" s="149" t="s">
        <v>92</v>
      </c>
      <c r="K4" s="149" t="s">
        <v>93</v>
      </c>
      <c r="L4" s="149" t="s">
        <v>94</v>
      </c>
      <c r="M4" s="149" t="s">
        <v>95</v>
      </c>
      <c r="N4" s="149" t="s">
        <v>96</v>
      </c>
      <c r="O4" s="149" t="s">
        <v>97</v>
      </c>
    </row>
    <row r="5" spans="1:16" s="55" customFormat="1" ht="15.75">
      <c r="A5" s="151"/>
      <c r="B5" s="173"/>
      <c r="C5" s="155"/>
      <c r="D5" s="174"/>
      <c r="E5" s="174"/>
      <c r="F5" s="159"/>
      <c r="G5" s="159"/>
      <c r="H5" s="151"/>
      <c r="I5" s="149"/>
      <c r="J5" s="149"/>
      <c r="K5" s="149"/>
      <c r="L5" s="149"/>
      <c r="M5" s="149"/>
      <c r="N5" s="149"/>
      <c r="O5" s="149"/>
    </row>
    <row r="6" spans="1:16" s="55" customFormat="1" ht="15.75">
      <c r="A6" s="151"/>
      <c r="B6" s="173"/>
      <c r="C6" s="155"/>
      <c r="D6" s="174"/>
      <c r="E6" s="174"/>
      <c r="F6" s="159"/>
      <c r="G6" s="159"/>
      <c r="H6" s="151"/>
      <c r="I6" s="149"/>
      <c r="J6" s="149"/>
      <c r="K6" s="149"/>
      <c r="L6" s="149"/>
      <c r="M6" s="149"/>
      <c r="N6" s="149"/>
      <c r="O6" s="149"/>
    </row>
    <row r="7" spans="1:16" s="55" customFormat="1" ht="15.75">
      <c r="A7" s="151"/>
      <c r="B7" s="173"/>
      <c r="C7" s="156"/>
      <c r="D7" s="174"/>
      <c r="E7" s="174"/>
      <c r="F7" s="159"/>
      <c r="G7" s="159"/>
      <c r="H7" s="151"/>
      <c r="I7" s="149"/>
      <c r="J7" s="149"/>
      <c r="K7" s="149"/>
      <c r="L7" s="149"/>
      <c r="M7" s="149"/>
      <c r="N7" s="149"/>
      <c r="O7" s="149"/>
    </row>
    <row r="8" spans="1:16" s="48" customFormat="1" ht="15.75">
      <c r="A8" s="56"/>
      <c r="B8" s="58"/>
      <c r="C8" s="50">
        <v>173.33443</v>
      </c>
      <c r="D8" s="57"/>
      <c r="E8" s="44"/>
      <c r="F8" s="45"/>
      <c r="G8" s="45"/>
      <c r="H8" s="45"/>
      <c r="I8" s="59"/>
      <c r="J8" s="59"/>
      <c r="K8" s="59"/>
      <c r="L8" s="59"/>
      <c r="M8" s="59"/>
      <c r="N8" s="59"/>
      <c r="O8" s="47"/>
      <c r="P8" s="49"/>
    </row>
    <row r="9" spans="1:16" s="48" customFormat="1" ht="180">
      <c r="A9" s="56">
        <v>1</v>
      </c>
      <c r="B9" s="91" t="s">
        <v>211</v>
      </c>
      <c r="C9" s="52" t="s">
        <v>62</v>
      </c>
      <c r="D9" s="107" t="s">
        <v>230</v>
      </c>
      <c r="E9" s="44" t="s">
        <v>231</v>
      </c>
      <c r="F9" s="45">
        <v>173.3</v>
      </c>
      <c r="G9" s="82">
        <v>173.3</v>
      </c>
      <c r="H9" s="45">
        <f>+F9-G9</f>
        <v>0</v>
      </c>
      <c r="I9" s="59">
        <v>7013</v>
      </c>
      <c r="J9" s="59">
        <v>990</v>
      </c>
      <c r="K9" s="59">
        <v>18</v>
      </c>
      <c r="L9" s="59">
        <v>4</v>
      </c>
      <c r="M9" s="59">
        <v>48</v>
      </c>
      <c r="N9" s="59">
        <v>21</v>
      </c>
      <c r="O9" s="47" t="s">
        <v>140</v>
      </c>
      <c r="P9" s="49"/>
    </row>
    <row r="10" spans="1:16" ht="33" customHeight="1"/>
    <row r="11" spans="1:16" ht="33" customHeight="1"/>
    <row r="12" spans="1:16" ht="33" customHeight="1"/>
  </sheetData>
  <mergeCells count="17">
    <mergeCell ref="N4:N7"/>
    <mergeCell ref="A1:O1"/>
    <mergeCell ref="A2:O2"/>
    <mergeCell ref="A4:A7"/>
    <mergeCell ref="B4:B7"/>
    <mergeCell ref="C4:C7"/>
    <mergeCell ref="D4:D7"/>
    <mergeCell ref="E4:E7"/>
    <mergeCell ref="F4:F7"/>
    <mergeCell ref="G4:G7"/>
    <mergeCell ref="H4:H7"/>
    <mergeCell ref="O4:O7"/>
    <mergeCell ref="I4:I7"/>
    <mergeCell ref="J4:J7"/>
    <mergeCell ref="K4:K7"/>
    <mergeCell ref="L4:L7"/>
    <mergeCell ref="M4:M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P41"/>
  <sheetViews>
    <sheetView zoomScale="55" zoomScaleNormal="55" zoomScaleSheetLayoutView="100" workbookViewId="0">
      <pane xSplit="2" ySplit="7" topLeftCell="C29" activePane="bottomRight" state="frozen"/>
      <selection pane="topRight" activeCell="C1" sqref="C1"/>
      <selection pane="bottomLeft" activeCell="A8" sqref="A8"/>
      <selection pane="bottomRight" activeCell="A37" sqref="A37:XFD42"/>
    </sheetView>
  </sheetViews>
  <sheetFormatPr defaultRowHeight="15"/>
  <cols>
    <col min="1" max="1" width="7.42578125" style="31" customWidth="1"/>
    <col min="2" max="2" width="44.28515625" style="85" customWidth="1"/>
    <col min="3" max="3" width="24.7109375" style="31" customWidth="1"/>
    <col min="4" max="4" width="24.42578125" style="33" customWidth="1"/>
    <col min="5" max="5" width="43.5703125" style="67" customWidth="1"/>
    <col min="6" max="7" width="20" style="34" customWidth="1"/>
    <col min="8" max="8" width="20" style="11" customWidth="1"/>
    <col min="9" max="9" width="10.28515625" style="31" customWidth="1"/>
    <col min="10" max="15" width="16.42578125" style="31" customWidth="1"/>
    <col min="16" max="16" width="16.42578125" style="11" customWidth="1"/>
    <col min="17" max="191" width="9.140625" style="11"/>
    <col min="192" max="192" width="4.28515625" style="11" customWidth="1"/>
    <col min="193" max="193" width="44.28515625" style="11" customWidth="1"/>
    <col min="194" max="194" width="24.7109375" style="11" customWidth="1"/>
    <col min="195" max="195" width="21" style="11" customWidth="1"/>
    <col min="196" max="196" width="43.5703125" style="11" customWidth="1"/>
    <col min="197" max="197" width="14.5703125" style="11" customWidth="1"/>
    <col min="198" max="198" width="11.5703125" style="11" customWidth="1"/>
    <col min="199" max="199" width="14.42578125" style="11" customWidth="1"/>
    <col min="200" max="200" width="10.28515625" style="11" customWidth="1"/>
    <col min="201" max="201" width="7.42578125" style="11" customWidth="1"/>
    <col min="202" max="202" width="5" style="11" customWidth="1"/>
    <col min="203" max="203" width="5.5703125" style="11" customWidth="1"/>
    <col min="204" max="205" width="5" style="11" customWidth="1"/>
    <col min="206" max="206" width="7.42578125" style="11" customWidth="1"/>
    <col min="207" max="207" width="23" style="11" customWidth="1"/>
    <col min="208" max="447" width="9.140625" style="11"/>
    <col min="448" max="448" width="4.28515625" style="11" customWidth="1"/>
    <col min="449" max="449" width="44.28515625" style="11" customWidth="1"/>
    <col min="450" max="450" width="24.7109375" style="11" customWidth="1"/>
    <col min="451" max="451" width="21" style="11" customWidth="1"/>
    <col min="452" max="452" width="43.5703125" style="11" customWidth="1"/>
    <col min="453" max="453" width="14.5703125" style="11" customWidth="1"/>
    <col min="454" max="454" width="11.5703125" style="11" customWidth="1"/>
    <col min="455" max="455" width="14.42578125" style="11" customWidth="1"/>
    <col min="456" max="456" width="10.28515625" style="11" customWidth="1"/>
    <col min="457" max="457" width="7.42578125" style="11" customWidth="1"/>
    <col min="458" max="458" width="5" style="11" customWidth="1"/>
    <col min="459" max="459" width="5.5703125" style="11" customWidth="1"/>
    <col min="460" max="461" width="5" style="11" customWidth="1"/>
    <col min="462" max="462" width="7.42578125" style="11" customWidth="1"/>
    <col min="463" max="463" width="23" style="11" customWidth="1"/>
    <col min="464" max="703" width="9.140625" style="11"/>
    <col min="704" max="704" width="4.28515625" style="11" customWidth="1"/>
    <col min="705" max="705" width="44.28515625" style="11" customWidth="1"/>
    <col min="706" max="706" width="24.7109375" style="11" customWidth="1"/>
    <col min="707" max="707" width="21" style="11" customWidth="1"/>
    <col min="708" max="708" width="43.5703125" style="11" customWidth="1"/>
    <col min="709" max="709" width="14.5703125" style="11" customWidth="1"/>
    <col min="710" max="710" width="11.5703125" style="11" customWidth="1"/>
    <col min="711" max="711" width="14.42578125" style="11" customWidth="1"/>
    <col min="712" max="712" width="10.28515625" style="11" customWidth="1"/>
    <col min="713" max="713" width="7.42578125" style="11" customWidth="1"/>
    <col min="714" max="714" width="5" style="11" customWidth="1"/>
    <col min="715" max="715" width="5.5703125" style="11" customWidth="1"/>
    <col min="716" max="717" width="5" style="11" customWidth="1"/>
    <col min="718" max="718" width="7.42578125" style="11" customWidth="1"/>
    <col min="719" max="719" width="23" style="11" customWidth="1"/>
    <col min="720" max="959" width="9.140625" style="11"/>
    <col min="960" max="960" width="4.28515625" style="11" customWidth="1"/>
    <col min="961" max="961" width="44.28515625" style="11" customWidth="1"/>
    <col min="962" max="962" width="24.7109375" style="11" customWidth="1"/>
    <col min="963" max="963" width="21" style="11" customWidth="1"/>
    <col min="964" max="964" width="43.5703125" style="11" customWidth="1"/>
    <col min="965" max="965" width="14.5703125" style="11" customWidth="1"/>
    <col min="966" max="966" width="11.5703125" style="11" customWidth="1"/>
    <col min="967" max="967" width="14.42578125" style="11" customWidth="1"/>
    <col min="968" max="968" width="10.28515625" style="11" customWidth="1"/>
    <col min="969" max="969" width="7.42578125" style="11" customWidth="1"/>
    <col min="970" max="970" width="5" style="11" customWidth="1"/>
    <col min="971" max="971" width="5.5703125" style="11" customWidth="1"/>
    <col min="972" max="973" width="5" style="11" customWidth="1"/>
    <col min="974" max="974" width="7.42578125" style="11" customWidth="1"/>
    <col min="975" max="975" width="23" style="11" customWidth="1"/>
    <col min="976" max="1215" width="9.140625" style="11"/>
    <col min="1216" max="1216" width="4.28515625" style="11" customWidth="1"/>
    <col min="1217" max="1217" width="44.28515625" style="11" customWidth="1"/>
    <col min="1218" max="1218" width="24.7109375" style="11" customWidth="1"/>
    <col min="1219" max="1219" width="21" style="11" customWidth="1"/>
    <col min="1220" max="1220" width="43.5703125" style="11" customWidth="1"/>
    <col min="1221" max="1221" width="14.5703125" style="11" customWidth="1"/>
    <col min="1222" max="1222" width="11.5703125" style="11" customWidth="1"/>
    <col min="1223" max="1223" width="14.42578125" style="11" customWidth="1"/>
    <col min="1224" max="1224" width="10.28515625" style="11" customWidth="1"/>
    <col min="1225" max="1225" width="7.42578125" style="11" customWidth="1"/>
    <col min="1226" max="1226" width="5" style="11" customWidth="1"/>
    <col min="1227" max="1227" width="5.5703125" style="11" customWidth="1"/>
    <col min="1228" max="1229" width="5" style="11" customWidth="1"/>
    <col min="1230" max="1230" width="7.42578125" style="11" customWidth="1"/>
    <col min="1231" max="1231" width="23" style="11" customWidth="1"/>
    <col min="1232" max="1471" width="9.140625" style="11"/>
    <col min="1472" max="1472" width="4.28515625" style="11" customWidth="1"/>
    <col min="1473" max="1473" width="44.28515625" style="11" customWidth="1"/>
    <col min="1474" max="1474" width="24.7109375" style="11" customWidth="1"/>
    <col min="1475" max="1475" width="21" style="11" customWidth="1"/>
    <col min="1476" max="1476" width="43.5703125" style="11" customWidth="1"/>
    <col min="1477" max="1477" width="14.5703125" style="11" customWidth="1"/>
    <col min="1478" max="1478" width="11.5703125" style="11" customWidth="1"/>
    <col min="1479" max="1479" width="14.42578125" style="11" customWidth="1"/>
    <col min="1480" max="1480" width="10.28515625" style="11" customWidth="1"/>
    <col min="1481" max="1481" width="7.42578125" style="11" customWidth="1"/>
    <col min="1482" max="1482" width="5" style="11" customWidth="1"/>
    <col min="1483" max="1483" width="5.5703125" style="11" customWidth="1"/>
    <col min="1484" max="1485" width="5" style="11" customWidth="1"/>
    <col min="1486" max="1486" width="7.42578125" style="11" customWidth="1"/>
    <col min="1487" max="1487" width="23" style="11" customWidth="1"/>
    <col min="1488" max="1727" width="9.140625" style="11"/>
    <col min="1728" max="1728" width="4.28515625" style="11" customWidth="1"/>
    <col min="1729" max="1729" width="44.28515625" style="11" customWidth="1"/>
    <col min="1730" max="1730" width="24.7109375" style="11" customWidth="1"/>
    <col min="1731" max="1731" width="21" style="11" customWidth="1"/>
    <col min="1732" max="1732" width="43.5703125" style="11" customWidth="1"/>
    <col min="1733" max="1733" width="14.5703125" style="11" customWidth="1"/>
    <col min="1734" max="1734" width="11.5703125" style="11" customWidth="1"/>
    <col min="1735" max="1735" width="14.42578125" style="11" customWidth="1"/>
    <col min="1736" max="1736" width="10.28515625" style="11" customWidth="1"/>
    <col min="1737" max="1737" width="7.42578125" style="11" customWidth="1"/>
    <col min="1738" max="1738" width="5" style="11" customWidth="1"/>
    <col min="1739" max="1739" width="5.5703125" style="11" customWidth="1"/>
    <col min="1740" max="1741" width="5" style="11" customWidth="1"/>
    <col min="1742" max="1742" width="7.42578125" style="11" customWidth="1"/>
    <col min="1743" max="1743" width="23" style="11" customWidth="1"/>
    <col min="1744" max="1983" width="9.140625" style="11"/>
    <col min="1984" max="1984" width="4.28515625" style="11" customWidth="1"/>
    <col min="1985" max="1985" width="44.28515625" style="11" customWidth="1"/>
    <col min="1986" max="1986" width="24.7109375" style="11" customWidth="1"/>
    <col min="1987" max="1987" width="21" style="11" customWidth="1"/>
    <col min="1988" max="1988" width="43.5703125" style="11" customWidth="1"/>
    <col min="1989" max="1989" width="14.5703125" style="11" customWidth="1"/>
    <col min="1990" max="1990" width="11.5703125" style="11" customWidth="1"/>
    <col min="1991" max="1991" width="14.42578125" style="11" customWidth="1"/>
    <col min="1992" max="1992" width="10.28515625" style="11" customWidth="1"/>
    <col min="1993" max="1993" width="7.42578125" style="11" customWidth="1"/>
    <col min="1994" max="1994" width="5" style="11" customWidth="1"/>
    <col min="1995" max="1995" width="5.5703125" style="11" customWidth="1"/>
    <col min="1996" max="1997" width="5" style="11" customWidth="1"/>
    <col min="1998" max="1998" width="7.42578125" style="11" customWidth="1"/>
    <col min="1999" max="1999" width="23" style="11" customWidth="1"/>
    <col min="2000" max="2239" width="9.140625" style="11"/>
    <col min="2240" max="2240" width="4.28515625" style="11" customWidth="1"/>
    <col min="2241" max="2241" width="44.28515625" style="11" customWidth="1"/>
    <col min="2242" max="2242" width="24.7109375" style="11" customWidth="1"/>
    <col min="2243" max="2243" width="21" style="11" customWidth="1"/>
    <col min="2244" max="2244" width="43.5703125" style="11" customWidth="1"/>
    <col min="2245" max="2245" width="14.5703125" style="11" customWidth="1"/>
    <col min="2246" max="2246" width="11.5703125" style="11" customWidth="1"/>
    <col min="2247" max="2247" width="14.42578125" style="11" customWidth="1"/>
    <col min="2248" max="2248" width="10.28515625" style="11" customWidth="1"/>
    <col min="2249" max="2249" width="7.42578125" style="11" customWidth="1"/>
    <col min="2250" max="2250" width="5" style="11" customWidth="1"/>
    <col min="2251" max="2251" width="5.5703125" style="11" customWidth="1"/>
    <col min="2252" max="2253" width="5" style="11" customWidth="1"/>
    <col min="2254" max="2254" width="7.42578125" style="11" customWidth="1"/>
    <col min="2255" max="2255" width="23" style="11" customWidth="1"/>
    <col min="2256" max="2495" width="9.140625" style="11"/>
    <col min="2496" max="2496" width="4.28515625" style="11" customWidth="1"/>
    <col min="2497" max="2497" width="44.28515625" style="11" customWidth="1"/>
    <col min="2498" max="2498" width="24.7109375" style="11" customWidth="1"/>
    <col min="2499" max="2499" width="21" style="11" customWidth="1"/>
    <col min="2500" max="2500" width="43.5703125" style="11" customWidth="1"/>
    <col min="2501" max="2501" width="14.5703125" style="11" customWidth="1"/>
    <col min="2502" max="2502" width="11.5703125" style="11" customWidth="1"/>
    <col min="2503" max="2503" width="14.42578125" style="11" customWidth="1"/>
    <col min="2504" max="2504" width="10.28515625" style="11" customWidth="1"/>
    <col min="2505" max="2505" width="7.42578125" style="11" customWidth="1"/>
    <col min="2506" max="2506" width="5" style="11" customWidth="1"/>
    <col min="2507" max="2507" width="5.5703125" style="11" customWidth="1"/>
    <col min="2508" max="2509" width="5" style="11" customWidth="1"/>
    <col min="2510" max="2510" width="7.42578125" style="11" customWidth="1"/>
    <col min="2511" max="2511" width="23" style="11" customWidth="1"/>
    <col min="2512" max="2751" width="9.140625" style="11"/>
    <col min="2752" max="2752" width="4.28515625" style="11" customWidth="1"/>
    <col min="2753" max="2753" width="44.28515625" style="11" customWidth="1"/>
    <col min="2754" max="2754" width="24.7109375" style="11" customWidth="1"/>
    <col min="2755" max="2755" width="21" style="11" customWidth="1"/>
    <col min="2756" max="2756" width="43.5703125" style="11" customWidth="1"/>
    <col min="2757" max="2757" width="14.5703125" style="11" customWidth="1"/>
    <col min="2758" max="2758" width="11.5703125" style="11" customWidth="1"/>
    <col min="2759" max="2759" width="14.42578125" style="11" customWidth="1"/>
    <col min="2760" max="2760" width="10.28515625" style="11" customWidth="1"/>
    <col min="2761" max="2761" width="7.42578125" style="11" customWidth="1"/>
    <col min="2762" max="2762" width="5" style="11" customWidth="1"/>
    <col min="2763" max="2763" width="5.5703125" style="11" customWidth="1"/>
    <col min="2764" max="2765" width="5" style="11" customWidth="1"/>
    <col min="2766" max="2766" width="7.42578125" style="11" customWidth="1"/>
    <col min="2767" max="2767" width="23" style="11" customWidth="1"/>
    <col min="2768" max="3007" width="9.140625" style="11"/>
    <col min="3008" max="3008" width="4.28515625" style="11" customWidth="1"/>
    <col min="3009" max="3009" width="44.28515625" style="11" customWidth="1"/>
    <col min="3010" max="3010" width="24.7109375" style="11" customWidth="1"/>
    <col min="3011" max="3011" width="21" style="11" customWidth="1"/>
    <col min="3012" max="3012" width="43.5703125" style="11" customWidth="1"/>
    <col min="3013" max="3013" width="14.5703125" style="11" customWidth="1"/>
    <col min="3014" max="3014" width="11.5703125" style="11" customWidth="1"/>
    <col min="3015" max="3015" width="14.42578125" style="11" customWidth="1"/>
    <col min="3016" max="3016" width="10.28515625" style="11" customWidth="1"/>
    <col min="3017" max="3017" width="7.42578125" style="11" customWidth="1"/>
    <col min="3018" max="3018" width="5" style="11" customWidth="1"/>
    <col min="3019" max="3019" width="5.5703125" style="11" customWidth="1"/>
    <col min="3020" max="3021" width="5" style="11" customWidth="1"/>
    <col min="3022" max="3022" width="7.42578125" style="11" customWidth="1"/>
    <col min="3023" max="3023" width="23" style="11" customWidth="1"/>
    <col min="3024" max="3263" width="9.140625" style="11"/>
    <col min="3264" max="3264" width="4.28515625" style="11" customWidth="1"/>
    <col min="3265" max="3265" width="44.28515625" style="11" customWidth="1"/>
    <col min="3266" max="3266" width="24.7109375" style="11" customWidth="1"/>
    <col min="3267" max="3267" width="21" style="11" customWidth="1"/>
    <col min="3268" max="3268" width="43.5703125" style="11" customWidth="1"/>
    <col min="3269" max="3269" width="14.5703125" style="11" customWidth="1"/>
    <col min="3270" max="3270" width="11.5703125" style="11" customWidth="1"/>
    <col min="3271" max="3271" width="14.42578125" style="11" customWidth="1"/>
    <col min="3272" max="3272" width="10.28515625" style="11" customWidth="1"/>
    <col min="3273" max="3273" width="7.42578125" style="11" customWidth="1"/>
    <col min="3274" max="3274" width="5" style="11" customWidth="1"/>
    <col min="3275" max="3275" width="5.5703125" style="11" customWidth="1"/>
    <col min="3276" max="3277" width="5" style="11" customWidth="1"/>
    <col min="3278" max="3278" width="7.42578125" style="11" customWidth="1"/>
    <col min="3279" max="3279" width="23" style="11" customWidth="1"/>
    <col min="3280" max="3519" width="9.140625" style="11"/>
    <col min="3520" max="3520" width="4.28515625" style="11" customWidth="1"/>
    <col min="3521" max="3521" width="44.28515625" style="11" customWidth="1"/>
    <col min="3522" max="3522" width="24.7109375" style="11" customWidth="1"/>
    <col min="3523" max="3523" width="21" style="11" customWidth="1"/>
    <col min="3524" max="3524" width="43.5703125" style="11" customWidth="1"/>
    <col min="3525" max="3525" width="14.5703125" style="11" customWidth="1"/>
    <col min="3526" max="3526" width="11.5703125" style="11" customWidth="1"/>
    <col min="3527" max="3527" width="14.42578125" style="11" customWidth="1"/>
    <col min="3528" max="3528" width="10.28515625" style="11" customWidth="1"/>
    <col min="3529" max="3529" width="7.42578125" style="11" customWidth="1"/>
    <col min="3530" max="3530" width="5" style="11" customWidth="1"/>
    <col min="3531" max="3531" width="5.5703125" style="11" customWidth="1"/>
    <col min="3532" max="3533" width="5" style="11" customWidth="1"/>
    <col min="3534" max="3534" width="7.42578125" style="11" customWidth="1"/>
    <col min="3535" max="3535" width="23" style="11" customWidth="1"/>
    <col min="3536" max="3775" width="9.140625" style="11"/>
    <col min="3776" max="3776" width="4.28515625" style="11" customWidth="1"/>
    <col min="3777" max="3777" width="44.28515625" style="11" customWidth="1"/>
    <col min="3778" max="3778" width="24.7109375" style="11" customWidth="1"/>
    <col min="3779" max="3779" width="21" style="11" customWidth="1"/>
    <col min="3780" max="3780" width="43.5703125" style="11" customWidth="1"/>
    <col min="3781" max="3781" width="14.5703125" style="11" customWidth="1"/>
    <col min="3782" max="3782" width="11.5703125" style="11" customWidth="1"/>
    <col min="3783" max="3783" width="14.42578125" style="11" customWidth="1"/>
    <col min="3784" max="3784" width="10.28515625" style="11" customWidth="1"/>
    <col min="3785" max="3785" width="7.42578125" style="11" customWidth="1"/>
    <col min="3786" max="3786" width="5" style="11" customWidth="1"/>
    <col min="3787" max="3787" width="5.5703125" style="11" customWidth="1"/>
    <col min="3788" max="3789" width="5" style="11" customWidth="1"/>
    <col min="3790" max="3790" width="7.42578125" style="11" customWidth="1"/>
    <col min="3791" max="3791" width="23" style="11" customWidth="1"/>
    <col min="3792" max="4031" width="9.140625" style="11"/>
    <col min="4032" max="4032" width="4.28515625" style="11" customWidth="1"/>
    <col min="4033" max="4033" width="44.28515625" style="11" customWidth="1"/>
    <col min="4034" max="4034" width="24.7109375" style="11" customWidth="1"/>
    <col min="4035" max="4035" width="21" style="11" customWidth="1"/>
    <col min="4036" max="4036" width="43.5703125" style="11" customWidth="1"/>
    <col min="4037" max="4037" width="14.5703125" style="11" customWidth="1"/>
    <col min="4038" max="4038" width="11.5703125" style="11" customWidth="1"/>
    <col min="4039" max="4039" width="14.42578125" style="11" customWidth="1"/>
    <col min="4040" max="4040" width="10.28515625" style="11" customWidth="1"/>
    <col min="4041" max="4041" width="7.42578125" style="11" customWidth="1"/>
    <col min="4042" max="4042" width="5" style="11" customWidth="1"/>
    <col min="4043" max="4043" width="5.5703125" style="11" customWidth="1"/>
    <col min="4044" max="4045" width="5" style="11" customWidth="1"/>
    <col min="4046" max="4046" width="7.42578125" style="11" customWidth="1"/>
    <col min="4047" max="4047" width="23" style="11" customWidth="1"/>
    <col min="4048" max="4287" width="9.140625" style="11"/>
    <col min="4288" max="4288" width="4.28515625" style="11" customWidth="1"/>
    <col min="4289" max="4289" width="44.28515625" style="11" customWidth="1"/>
    <col min="4290" max="4290" width="24.7109375" style="11" customWidth="1"/>
    <col min="4291" max="4291" width="21" style="11" customWidth="1"/>
    <col min="4292" max="4292" width="43.5703125" style="11" customWidth="1"/>
    <col min="4293" max="4293" width="14.5703125" style="11" customWidth="1"/>
    <col min="4294" max="4294" width="11.5703125" style="11" customWidth="1"/>
    <col min="4295" max="4295" width="14.42578125" style="11" customWidth="1"/>
    <col min="4296" max="4296" width="10.28515625" style="11" customWidth="1"/>
    <col min="4297" max="4297" width="7.42578125" style="11" customWidth="1"/>
    <col min="4298" max="4298" width="5" style="11" customWidth="1"/>
    <col min="4299" max="4299" width="5.5703125" style="11" customWidth="1"/>
    <col min="4300" max="4301" width="5" style="11" customWidth="1"/>
    <col min="4302" max="4302" width="7.42578125" style="11" customWidth="1"/>
    <col min="4303" max="4303" width="23" style="11" customWidth="1"/>
    <col min="4304" max="4543" width="9.140625" style="11"/>
    <col min="4544" max="4544" width="4.28515625" style="11" customWidth="1"/>
    <col min="4545" max="4545" width="44.28515625" style="11" customWidth="1"/>
    <col min="4546" max="4546" width="24.7109375" style="11" customWidth="1"/>
    <col min="4547" max="4547" width="21" style="11" customWidth="1"/>
    <col min="4548" max="4548" width="43.5703125" style="11" customWidth="1"/>
    <col min="4549" max="4549" width="14.5703125" style="11" customWidth="1"/>
    <col min="4550" max="4550" width="11.5703125" style="11" customWidth="1"/>
    <col min="4551" max="4551" width="14.42578125" style="11" customWidth="1"/>
    <col min="4552" max="4552" width="10.28515625" style="11" customWidth="1"/>
    <col min="4553" max="4553" width="7.42578125" style="11" customWidth="1"/>
    <col min="4554" max="4554" width="5" style="11" customWidth="1"/>
    <col min="4555" max="4555" width="5.5703125" style="11" customWidth="1"/>
    <col min="4556" max="4557" width="5" style="11" customWidth="1"/>
    <col min="4558" max="4558" width="7.42578125" style="11" customWidth="1"/>
    <col min="4559" max="4559" width="23" style="11" customWidth="1"/>
    <col min="4560" max="4799" width="9.140625" style="11"/>
    <col min="4800" max="4800" width="4.28515625" style="11" customWidth="1"/>
    <col min="4801" max="4801" width="44.28515625" style="11" customWidth="1"/>
    <col min="4802" max="4802" width="24.7109375" style="11" customWidth="1"/>
    <col min="4803" max="4803" width="21" style="11" customWidth="1"/>
    <col min="4804" max="4804" width="43.5703125" style="11" customWidth="1"/>
    <col min="4805" max="4805" width="14.5703125" style="11" customWidth="1"/>
    <col min="4806" max="4806" width="11.5703125" style="11" customWidth="1"/>
    <col min="4807" max="4807" width="14.42578125" style="11" customWidth="1"/>
    <col min="4808" max="4808" width="10.28515625" style="11" customWidth="1"/>
    <col min="4809" max="4809" width="7.42578125" style="11" customWidth="1"/>
    <col min="4810" max="4810" width="5" style="11" customWidth="1"/>
    <col min="4811" max="4811" width="5.5703125" style="11" customWidth="1"/>
    <col min="4812" max="4813" width="5" style="11" customWidth="1"/>
    <col min="4814" max="4814" width="7.42578125" style="11" customWidth="1"/>
    <col min="4815" max="4815" width="23" style="11" customWidth="1"/>
    <col min="4816" max="5055" width="9.140625" style="11"/>
    <col min="5056" max="5056" width="4.28515625" style="11" customWidth="1"/>
    <col min="5057" max="5057" width="44.28515625" style="11" customWidth="1"/>
    <col min="5058" max="5058" width="24.7109375" style="11" customWidth="1"/>
    <col min="5059" max="5059" width="21" style="11" customWidth="1"/>
    <col min="5060" max="5060" width="43.5703125" style="11" customWidth="1"/>
    <col min="5061" max="5061" width="14.5703125" style="11" customWidth="1"/>
    <col min="5062" max="5062" width="11.5703125" style="11" customWidth="1"/>
    <col min="5063" max="5063" width="14.42578125" style="11" customWidth="1"/>
    <col min="5064" max="5064" width="10.28515625" style="11" customWidth="1"/>
    <col min="5065" max="5065" width="7.42578125" style="11" customWidth="1"/>
    <col min="5066" max="5066" width="5" style="11" customWidth="1"/>
    <col min="5067" max="5067" width="5.5703125" style="11" customWidth="1"/>
    <col min="5068" max="5069" width="5" style="11" customWidth="1"/>
    <col min="5070" max="5070" width="7.42578125" style="11" customWidth="1"/>
    <col min="5071" max="5071" width="23" style="11" customWidth="1"/>
    <col min="5072" max="5311" width="9.140625" style="11"/>
    <col min="5312" max="5312" width="4.28515625" style="11" customWidth="1"/>
    <col min="5313" max="5313" width="44.28515625" style="11" customWidth="1"/>
    <col min="5314" max="5314" width="24.7109375" style="11" customWidth="1"/>
    <col min="5315" max="5315" width="21" style="11" customWidth="1"/>
    <col min="5316" max="5316" width="43.5703125" style="11" customWidth="1"/>
    <col min="5317" max="5317" width="14.5703125" style="11" customWidth="1"/>
    <col min="5318" max="5318" width="11.5703125" style="11" customWidth="1"/>
    <col min="5319" max="5319" width="14.42578125" style="11" customWidth="1"/>
    <col min="5320" max="5320" width="10.28515625" style="11" customWidth="1"/>
    <col min="5321" max="5321" width="7.42578125" style="11" customWidth="1"/>
    <col min="5322" max="5322" width="5" style="11" customWidth="1"/>
    <col min="5323" max="5323" width="5.5703125" style="11" customWidth="1"/>
    <col min="5324" max="5325" width="5" style="11" customWidth="1"/>
    <col min="5326" max="5326" width="7.42578125" style="11" customWidth="1"/>
    <col min="5327" max="5327" width="23" style="11" customWidth="1"/>
    <col min="5328" max="5567" width="9.140625" style="11"/>
    <col min="5568" max="5568" width="4.28515625" style="11" customWidth="1"/>
    <col min="5569" max="5569" width="44.28515625" style="11" customWidth="1"/>
    <col min="5570" max="5570" width="24.7109375" style="11" customWidth="1"/>
    <col min="5571" max="5571" width="21" style="11" customWidth="1"/>
    <col min="5572" max="5572" width="43.5703125" style="11" customWidth="1"/>
    <col min="5573" max="5573" width="14.5703125" style="11" customWidth="1"/>
    <col min="5574" max="5574" width="11.5703125" style="11" customWidth="1"/>
    <col min="5575" max="5575" width="14.42578125" style="11" customWidth="1"/>
    <col min="5576" max="5576" width="10.28515625" style="11" customWidth="1"/>
    <col min="5577" max="5577" width="7.42578125" style="11" customWidth="1"/>
    <col min="5578" max="5578" width="5" style="11" customWidth="1"/>
    <col min="5579" max="5579" width="5.5703125" style="11" customWidth="1"/>
    <col min="5580" max="5581" width="5" style="11" customWidth="1"/>
    <col min="5582" max="5582" width="7.42578125" style="11" customWidth="1"/>
    <col min="5583" max="5583" width="23" style="11" customWidth="1"/>
    <col min="5584" max="5823" width="9.140625" style="11"/>
    <col min="5824" max="5824" width="4.28515625" style="11" customWidth="1"/>
    <col min="5825" max="5825" width="44.28515625" style="11" customWidth="1"/>
    <col min="5826" max="5826" width="24.7109375" style="11" customWidth="1"/>
    <col min="5827" max="5827" width="21" style="11" customWidth="1"/>
    <col min="5828" max="5828" width="43.5703125" style="11" customWidth="1"/>
    <col min="5829" max="5829" width="14.5703125" style="11" customWidth="1"/>
    <col min="5830" max="5830" width="11.5703125" style="11" customWidth="1"/>
    <col min="5831" max="5831" width="14.42578125" style="11" customWidth="1"/>
    <col min="5832" max="5832" width="10.28515625" style="11" customWidth="1"/>
    <col min="5833" max="5833" width="7.42578125" style="11" customWidth="1"/>
    <col min="5834" max="5834" width="5" style="11" customWidth="1"/>
    <col min="5835" max="5835" width="5.5703125" style="11" customWidth="1"/>
    <col min="5836" max="5837" width="5" style="11" customWidth="1"/>
    <col min="5838" max="5838" width="7.42578125" style="11" customWidth="1"/>
    <col min="5839" max="5839" width="23" style="11" customWidth="1"/>
    <col min="5840" max="6079" width="9.140625" style="11"/>
    <col min="6080" max="6080" width="4.28515625" style="11" customWidth="1"/>
    <col min="6081" max="6081" width="44.28515625" style="11" customWidth="1"/>
    <col min="6082" max="6082" width="24.7109375" style="11" customWidth="1"/>
    <col min="6083" max="6083" width="21" style="11" customWidth="1"/>
    <col min="6084" max="6084" width="43.5703125" style="11" customWidth="1"/>
    <col min="6085" max="6085" width="14.5703125" style="11" customWidth="1"/>
    <col min="6086" max="6086" width="11.5703125" style="11" customWidth="1"/>
    <col min="6087" max="6087" width="14.42578125" style="11" customWidth="1"/>
    <col min="6088" max="6088" width="10.28515625" style="11" customWidth="1"/>
    <col min="6089" max="6089" width="7.42578125" style="11" customWidth="1"/>
    <col min="6090" max="6090" width="5" style="11" customWidth="1"/>
    <col min="6091" max="6091" width="5.5703125" style="11" customWidth="1"/>
    <col min="6092" max="6093" width="5" style="11" customWidth="1"/>
    <col min="6094" max="6094" width="7.42578125" style="11" customWidth="1"/>
    <col min="6095" max="6095" width="23" style="11" customWidth="1"/>
    <col min="6096" max="6335" width="9.140625" style="11"/>
    <col min="6336" max="6336" width="4.28515625" style="11" customWidth="1"/>
    <col min="6337" max="6337" width="44.28515625" style="11" customWidth="1"/>
    <col min="6338" max="6338" width="24.7109375" style="11" customWidth="1"/>
    <col min="6339" max="6339" width="21" style="11" customWidth="1"/>
    <col min="6340" max="6340" width="43.5703125" style="11" customWidth="1"/>
    <col min="6341" max="6341" width="14.5703125" style="11" customWidth="1"/>
    <col min="6342" max="6342" width="11.5703125" style="11" customWidth="1"/>
    <col min="6343" max="6343" width="14.42578125" style="11" customWidth="1"/>
    <col min="6344" max="6344" width="10.28515625" style="11" customWidth="1"/>
    <col min="6345" max="6345" width="7.42578125" style="11" customWidth="1"/>
    <col min="6346" max="6346" width="5" style="11" customWidth="1"/>
    <col min="6347" max="6347" width="5.5703125" style="11" customWidth="1"/>
    <col min="6348" max="6349" width="5" style="11" customWidth="1"/>
    <col min="6350" max="6350" width="7.42578125" style="11" customWidth="1"/>
    <col min="6351" max="6351" width="23" style="11" customWidth="1"/>
    <col min="6352" max="6591" width="9.140625" style="11"/>
    <col min="6592" max="6592" width="4.28515625" style="11" customWidth="1"/>
    <col min="6593" max="6593" width="44.28515625" style="11" customWidth="1"/>
    <col min="6594" max="6594" width="24.7109375" style="11" customWidth="1"/>
    <col min="6595" max="6595" width="21" style="11" customWidth="1"/>
    <col min="6596" max="6596" width="43.5703125" style="11" customWidth="1"/>
    <col min="6597" max="6597" width="14.5703125" style="11" customWidth="1"/>
    <col min="6598" max="6598" width="11.5703125" style="11" customWidth="1"/>
    <col min="6599" max="6599" width="14.42578125" style="11" customWidth="1"/>
    <col min="6600" max="6600" width="10.28515625" style="11" customWidth="1"/>
    <col min="6601" max="6601" width="7.42578125" style="11" customWidth="1"/>
    <col min="6602" max="6602" width="5" style="11" customWidth="1"/>
    <col min="6603" max="6603" width="5.5703125" style="11" customWidth="1"/>
    <col min="6604" max="6605" width="5" style="11" customWidth="1"/>
    <col min="6606" max="6606" width="7.42578125" style="11" customWidth="1"/>
    <col min="6607" max="6607" width="23" style="11" customWidth="1"/>
    <col min="6608" max="6847" width="9.140625" style="11"/>
    <col min="6848" max="6848" width="4.28515625" style="11" customWidth="1"/>
    <col min="6849" max="6849" width="44.28515625" style="11" customWidth="1"/>
    <col min="6850" max="6850" width="24.7109375" style="11" customWidth="1"/>
    <col min="6851" max="6851" width="21" style="11" customWidth="1"/>
    <col min="6852" max="6852" width="43.5703125" style="11" customWidth="1"/>
    <col min="6853" max="6853" width="14.5703125" style="11" customWidth="1"/>
    <col min="6854" max="6854" width="11.5703125" style="11" customWidth="1"/>
    <col min="6855" max="6855" width="14.42578125" style="11" customWidth="1"/>
    <col min="6856" max="6856" width="10.28515625" style="11" customWidth="1"/>
    <col min="6857" max="6857" width="7.42578125" style="11" customWidth="1"/>
    <col min="6858" max="6858" width="5" style="11" customWidth="1"/>
    <col min="6859" max="6859" width="5.5703125" style="11" customWidth="1"/>
    <col min="6860" max="6861" width="5" style="11" customWidth="1"/>
    <col min="6862" max="6862" width="7.42578125" style="11" customWidth="1"/>
    <col min="6863" max="6863" width="23" style="11" customWidth="1"/>
    <col min="6864" max="7103" width="9.140625" style="11"/>
    <col min="7104" max="7104" width="4.28515625" style="11" customWidth="1"/>
    <col min="7105" max="7105" width="44.28515625" style="11" customWidth="1"/>
    <col min="7106" max="7106" width="24.7109375" style="11" customWidth="1"/>
    <col min="7107" max="7107" width="21" style="11" customWidth="1"/>
    <col min="7108" max="7108" width="43.5703125" style="11" customWidth="1"/>
    <col min="7109" max="7109" width="14.5703125" style="11" customWidth="1"/>
    <col min="7110" max="7110" width="11.5703125" style="11" customWidth="1"/>
    <col min="7111" max="7111" width="14.42578125" style="11" customWidth="1"/>
    <col min="7112" max="7112" width="10.28515625" style="11" customWidth="1"/>
    <col min="7113" max="7113" width="7.42578125" style="11" customWidth="1"/>
    <col min="7114" max="7114" width="5" style="11" customWidth="1"/>
    <col min="7115" max="7115" width="5.5703125" style="11" customWidth="1"/>
    <col min="7116" max="7117" width="5" style="11" customWidth="1"/>
    <col min="7118" max="7118" width="7.42578125" style="11" customWidth="1"/>
    <col min="7119" max="7119" width="23" style="11" customWidth="1"/>
    <col min="7120" max="7359" width="9.140625" style="11"/>
    <col min="7360" max="7360" width="4.28515625" style="11" customWidth="1"/>
    <col min="7361" max="7361" width="44.28515625" style="11" customWidth="1"/>
    <col min="7362" max="7362" width="24.7109375" style="11" customWidth="1"/>
    <col min="7363" max="7363" width="21" style="11" customWidth="1"/>
    <col min="7364" max="7364" width="43.5703125" style="11" customWidth="1"/>
    <col min="7365" max="7365" width="14.5703125" style="11" customWidth="1"/>
    <col min="7366" max="7366" width="11.5703125" style="11" customWidth="1"/>
    <col min="7367" max="7367" width="14.42578125" style="11" customWidth="1"/>
    <col min="7368" max="7368" width="10.28515625" style="11" customWidth="1"/>
    <col min="7369" max="7369" width="7.42578125" style="11" customWidth="1"/>
    <col min="7370" max="7370" width="5" style="11" customWidth="1"/>
    <col min="7371" max="7371" width="5.5703125" style="11" customWidth="1"/>
    <col min="7372" max="7373" width="5" style="11" customWidth="1"/>
    <col min="7374" max="7374" width="7.42578125" style="11" customWidth="1"/>
    <col min="7375" max="7375" width="23" style="11" customWidth="1"/>
    <col min="7376" max="7615" width="9.140625" style="11"/>
    <col min="7616" max="7616" width="4.28515625" style="11" customWidth="1"/>
    <col min="7617" max="7617" width="44.28515625" style="11" customWidth="1"/>
    <col min="7618" max="7618" width="24.7109375" style="11" customWidth="1"/>
    <col min="7619" max="7619" width="21" style="11" customWidth="1"/>
    <col min="7620" max="7620" width="43.5703125" style="11" customWidth="1"/>
    <col min="7621" max="7621" width="14.5703125" style="11" customWidth="1"/>
    <col min="7622" max="7622" width="11.5703125" style="11" customWidth="1"/>
    <col min="7623" max="7623" width="14.42578125" style="11" customWidth="1"/>
    <col min="7624" max="7624" width="10.28515625" style="11" customWidth="1"/>
    <col min="7625" max="7625" width="7.42578125" style="11" customWidth="1"/>
    <col min="7626" max="7626" width="5" style="11" customWidth="1"/>
    <col min="7627" max="7627" width="5.5703125" style="11" customWidth="1"/>
    <col min="7628" max="7629" width="5" style="11" customWidth="1"/>
    <col min="7630" max="7630" width="7.42578125" style="11" customWidth="1"/>
    <col min="7631" max="7631" width="23" style="11" customWidth="1"/>
    <col min="7632" max="7871" width="9.140625" style="11"/>
    <col min="7872" max="7872" width="4.28515625" style="11" customWidth="1"/>
    <col min="7873" max="7873" width="44.28515625" style="11" customWidth="1"/>
    <col min="7874" max="7874" width="24.7109375" style="11" customWidth="1"/>
    <col min="7875" max="7875" width="21" style="11" customWidth="1"/>
    <col min="7876" max="7876" width="43.5703125" style="11" customWidth="1"/>
    <col min="7877" max="7877" width="14.5703125" style="11" customWidth="1"/>
    <col min="7878" max="7878" width="11.5703125" style="11" customWidth="1"/>
    <col min="7879" max="7879" width="14.42578125" style="11" customWidth="1"/>
    <col min="7880" max="7880" width="10.28515625" style="11" customWidth="1"/>
    <col min="7881" max="7881" width="7.42578125" style="11" customWidth="1"/>
    <col min="7882" max="7882" width="5" style="11" customWidth="1"/>
    <col min="7883" max="7883" width="5.5703125" style="11" customWidth="1"/>
    <col min="7884" max="7885" width="5" style="11" customWidth="1"/>
    <col min="7886" max="7886" width="7.42578125" style="11" customWidth="1"/>
    <col min="7887" max="7887" width="23" style="11" customWidth="1"/>
    <col min="7888" max="8127" width="9.140625" style="11"/>
    <col min="8128" max="8128" width="4.28515625" style="11" customWidth="1"/>
    <col min="8129" max="8129" width="44.28515625" style="11" customWidth="1"/>
    <col min="8130" max="8130" width="24.7109375" style="11" customWidth="1"/>
    <col min="8131" max="8131" width="21" style="11" customWidth="1"/>
    <col min="8132" max="8132" width="43.5703125" style="11" customWidth="1"/>
    <col min="8133" max="8133" width="14.5703125" style="11" customWidth="1"/>
    <col min="8134" max="8134" width="11.5703125" style="11" customWidth="1"/>
    <col min="8135" max="8135" width="14.42578125" style="11" customWidth="1"/>
    <col min="8136" max="8136" width="10.28515625" style="11" customWidth="1"/>
    <col min="8137" max="8137" width="7.42578125" style="11" customWidth="1"/>
    <col min="8138" max="8138" width="5" style="11" customWidth="1"/>
    <col min="8139" max="8139" width="5.5703125" style="11" customWidth="1"/>
    <col min="8140" max="8141" width="5" style="11" customWidth="1"/>
    <col min="8142" max="8142" width="7.42578125" style="11" customWidth="1"/>
    <col min="8143" max="8143" width="23" style="11" customWidth="1"/>
    <col min="8144" max="8383" width="9.140625" style="11"/>
    <col min="8384" max="8384" width="4.28515625" style="11" customWidth="1"/>
    <col min="8385" max="8385" width="44.28515625" style="11" customWidth="1"/>
    <col min="8386" max="8386" width="24.7109375" style="11" customWidth="1"/>
    <col min="8387" max="8387" width="21" style="11" customWidth="1"/>
    <col min="8388" max="8388" width="43.5703125" style="11" customWidth="1"/>
    <col min="8389" max="8389" width="14.5703125" style="11" customWidth="1"/>
    <col min="8390" max="8390" width="11.5703125" style="11" customWidth="1"/>
    <col min="8391" max="8391" width="14.42578125" style="11" customWidth="1"/>
    <col min="8392" max="8392" width="10.28515625" style="11" customWidth="1"/>
    <col min="8393" max="8393" width="7.42578125" style="11" customWidth="1"/>
    <col min="8394" max="8394" width="5" style="11" customWidth="1"/>
    <col min="8395" max="8395" width="5.5703125" style="11" customWidth="1"/>
    <col min="8396" max="8397" width="5" style="11" customWidth="1"/>
    <col min="8398" max="8398" width="7.42578125" style="11" customWidth="1"/>
    <col min="8399" max="8399" width="23" style="11" customWidth="1"/>
    <col min="8400" max="8639" width="9.140625" style="11"/>
    <col min="8640" max="8640" width="4.28515625" style="11" customWidth="1"/>
    <col min="8641" max="8641" width="44.28515625" style="11" customWidth="1"/>
    <col min="8642" max="8642" width="24.7109375" style="11" customWidth="1"/>
    <col min="8643" max="8643" width="21" style="11" customWidth="1"/>
    <col min="8644" max="8644" width="43.5703125" style="11" customWidth="1"/>
    <col min="8645" max="8645" width="14.5703125" style="11" customWidth="1"/>
    <col min="8646" max="8646" width="11.5703125" style="11" customWidth="1"/>
    <col min="8647" max="8647" width="14.42578125" style="11" customWidth="1"/>
    <col min="8648" max="8648" width="10.28515625" style="11" customWidth="1"/>
    <col min="8649" max="8649" width="7.42578125" style="11" customWidth="1"/>
    <col min="8650" max="8650" width="5" style="11" customWidth="1"/>
    <col min="8651" max="8651" width="5.5703125" style="11" customWidth="1"/>
    <col min="8652" max="8653" width="5" style="11" customWidth="1"/>
    <col min="8654" max="8654" width="7.42578125" style="11" customWidth="1"/>
    <col min="8655" max="8655" width="23" style="11" customWidth="1"/>
    <col min="8656" max="8895" width="9.140625" style="11"/>
    <col min="8896" max="8896" width="4.28515625" style="11" customWidth="1"/>
    <col min="8897" max="8897" width="44.28515625" style="11" customWidth="1"/>
    <col min="8898" max="8898" width="24.7109375" style="11" customWidth="1"/>
    <col min="8899" max="8899" width="21" style="11" customWidth="1"/>
    <col min="8900" max="8900" width="43.5703125" style="11" customWidth="1"/>
    <col min="8901" max="8901" width="14.5703125" style="11" customWidth="1"/>
    <col min="8902" max="8902" width="11.5703125" style="11" customWidth="1"/>
    <col min="8903" max="8903" width="14.42578125" style="11" customWidth="1"/>
    <col min="8904" max="8904" width="10.28515625" style="11" customWidth="1"/>
    <col min="8905" max="8905" width="7.42578125" style="11" customWidth="1"/>
    <col min="8906" max="8906" width="5" style="11" customWidth="1"/>
    <col min="8907" max="8907" width="5.5703125" style="11" customWidth="1"/>
    <col min="8908" max="8909" width="5" style="11" customWidth="1"/>
    <col min="8910" max="8910" width="7.42578125" style="11" customWidth="1"/>
    <col min="8911" max="8911" width="23" style="11" customWidth="1"/>
    <col min="8912" max="9151" width="9.140625" style="11"/>
    <col min="9152" max="9152" width="4.28515625" style="11" customWidth="1"/>
    <col min="9153" max="9153" width="44.28515625" style="11" customWidth="1"/>
    <col min="9154" max="9154" width="24.7109375" style="11" customWidth="1"/>
    <col min="9155" max="9155" width="21" style="11" customWidth="1"/>
    <col min="9156" max="9156" width="43.5703125" style="11" customWidth="1"/>
    <col min="9157" max="9157" width="14.5703125" style="11" customWidth="1"/>
    <col min="9158" max="9158" width="11.5703125" style="11" customWidth="1"/>
    <col min="9159" max="9159" width="14.42578125" style="11" customWidth="1"/>
    <col min="9160" max="9160" width="10.28515625" style="11" customWidth="1"/>
    <col min="9161" max="9161" width="7.42578125" style="11" customWidth="1"/>
    <col min="9162" max="9162" width="5" style="11" customWidth="1"/>
    <col min="9163" max="9163" width="5.5703125" style="11" customWidth="1"/>
    <col min="9164" max="9165" width="5" style="11" customWidth="1"/>
    <col min="9166" max="9166" width="7.42578125" style="11" customWidth="1"/>
    <col min="9167" max="9167" width="23" style="11" customWidth="1"/>
    <col min="9168" max="9407" width="9.140625" style="11"/>
    <col min="9408" max="9408" width="4.28515625" style="11" customWidth="1"/>
    <col min="9409" max="9409" width="44.28515625" style="11" customWidth="1"/>
    <col min="9410" max="9410" width="24.7109375" style="11" customWidth="1"/>
    <col min="9411" max="9411" width="21" style="11" customWidth="1"/>
    <col min="9412" max="9412" width="43.5703125" style="11" customWidth="1"/>
    <col min="9413" max="9413" width="14.5703125" style="11" customWidth="1"/>
    <col min="9414" max="9414" width="11.5703125" style="11" customWidth="1"/>
    <col min="9415" max="9415" width="14.42578125" style="11" customWidth="1"/>
    <col min="9416" max="9416" width="10.28515625" style="11" customWidth="1"/>
    <col min="9417" max="9417" width="7.42578125" style="11" customWidth="1"/>
    <col min="9418" max="9418" width="5" style="11" customWidth="1"/>
    <col min="9419" max="9419" width="5.5703125" style="11" customWidth="1"/>
    <col min="9420" max="9421" width="5" style="11" customWidth="1"/>
    <col min="9422" max="9422" width="7.42578125" style="11" customWidth="1"/>
    <col min="9423" max="9423" width="23" style="11" customWidth="1"/>
    <col min="9424" max="9663" width="9.140625" style="11"/>
    <col min="9664" max="9664" width="4.28515625" style="11" customWidth="1"/>
    <col min="9665" max="9665" width="44.28515625" style="11" customWidth="1"/>
    <col min="9666" max="9666" width="24.7109375" style="11" customWidth="1"/>
    <col min="9667" max="9667" width="21" style="11" customWidth="1"/>
    <col min="9668" max="9668" width="43.5703125" style="11" customWidth="1"/>
    <col min="9669" max="9669" width="14.5703125" style="11" customWidth="1"/>
    <col min="9670" max="9670" width="11.5703125" style="11" customWidth="1"/>
    <col min="9671" max="9671" width="14.42578125" style="11" customWidth="1"/>
    <col min="9672" max="9672" width="10.28515625" style="11" customWidth="1"/>
    <col min="9673" max="9673" width="7.42578125" style="11" customWidth="1"/>
    <col min="9674" max="9674" width="5" style="11" customWidth="1"/>
    <col min="9675" max="9675" width="5.5703125" style="11" customWidth="1"/>
    <col min="9676" max="9677" width="5" style="11" customWidth="1"/>
    <col min="9678" max="9678" width="7.42578125" style="11" customWidth="1"/>
    <col min="9679" max="9679" width="23" style="11" customWidth="1"/>
    <col min="9680" max="9919" width="9.140625" style="11"/>
    <col min="9920" max="9920" width="4.28515625" style="11" customWidth="1"/>
    <col min="9921" max="9921" width="44.28515625" style="11" customWidth="1"/>
    <col min="9922" max="9922" width="24.7109375" style="11" customWidth="1"/>
    <col min="9923" max="9923" width="21" style="11" customWidth="1"/>
    <col min="9924" max="9924" width="43.5703125" style="11" customWidth="1"/>
    <col min="9925" max="9925" width="14.5703125" style="11" customWidth="1"/>
    <col min="9926" max="9926" width="11.5703125" style="11" customWidth="1"/>
    <col min="9927" max="9927" width="14.42578125" style="11" customWidth="1"/>
    <col min="9928" max="9928" width="10.28515625" style="11" customWidth="1"/>
    <col min="9929" max="9929" width="7.42578125" style="11" customWidth="1"/>
    <col min="9930" max="9930" width="5" style="11" customWidth="1"/>
    <col min="9931" max="9931" width="5.5703125" style="11" customWidth="1"/>
    <col min="9932" max="9933" width="5" style="11" customWidth="1"/>
    <col min="9934" max="9934" width="7.42578125" style="11" customWidth="1"/>
    <col min="9935" max="9935" width="23" style="11" customWidth="1"/>
    <col min="9936" max="10175" width="9.140625" style="11"/>
    <col min="10176" max="10176" width="4.28515625" style="11" customWidth="1"/>
    <col min="10177" max="10177" width="44.28515625" style="11" customWidth="1"/>
    <col min="10178" max="10178" width="24.7109375" style="11" customWidth="1"/>
    <col min="10179" max="10179" width="21" style="11" customWidth="1"/>
    <col min="10180" max="10180" width="43.5703125" style="11" customWidth="1"/>
    <col min="10181" max="10181" width="14.5703125" style="11" customWidth="1"/>
    <col min="10182" max="10182" width="11.5703125" style="11" customWidth="1"/>
    <col min="10183" max="10183" width="14.42578125" style="11" customWidth="1"/>
    <col min="10184" max="10184" width="10.28515625" style="11" customWidth="1"/>
    <col min="10185" max="10185" width="7.42578125" style="11" customWidth="1"/>
    <col min="10186" max="10186" width="5" style="11" customWidth="1"/>
    <col min="10187" max="10187" width="5.5703125" style="11" customWidth="1"/>
    <col min="10188" max="10189" width="5" style="11" customWidth="1"/>
    <col min="10190" max="10190" width="7.42578125" style="11" customWidth="1"/>
    <col min="10191" max="10191" width="23" style="11" customWidth="1"/>
    <col min="10192" max="10431" width="9.140625" style="11"/>
    <col min="10432" max="10432" width="4.28515625" style="11" customWidth="1"/>
    <col min="10433" max="10433" width="44.28515625" style="11" customWidth="1"/>
    <col min="10434" max="10434" width="24.7109375" style="11" customWidth="1"/>
    <col min="10435" max="10435" width="21" style="11" customWidth="1"/>
    <col min="10436" max="10436" width="43.5703125" style="11" customWidth="1"/>
    <col min="10437" max="10437" width="14.5703125" style="11" customWidth="1"/>
    <col min="10438" max="10438" width="11.5703125" style="11" customWidth="1"/>
    <col min="10439" max="10439" width="14.42578125" style="11" customWidth="1"/>
    <col min="10440" max="10440" width="10.28515625" style="11" customWidth="1"/>
    <col min="10441" max="10441" width="7.42578125" style="11" customWidth="1"/>
    <col min="10442" max="10442" width="5" style="11" customWidth="1"/>
    <col min="10443" max="10443" width="5.5703125" style="11" customWidth="1"/>
    <col min="10444" max="10445" width="5" style="11" customWidth="1"/>
    <col min="10446" max="10446" width="7.42578125" style="11" customWidth="1"/>
    <col min="10447" max="10447" width="23" style="11" customWidth="1"/>
    <col min="10448" max="10687" width="9.140625" style="11"/>
    <col min="10688" max="10688" width="4.28515625" style="11" customWidth="1"/>
    <col min="10689" max="10689" width="44.28515625" style="11" customWidth="1"/>
    <col min="10690" max="10690" width="24.7109375" style="11" customWidth="1"/>
    <col min="10691" max="10691" width="21" style="11" customWidth="1"/>
    <col min="10692" max="10692" width="43.5703125" style="11" customWidth="1"/>
    <col min="10693" max="10693" width="14.5703125" style="11" customWidth="1"/>
    <col min="10694" max="10694" width="11.5703125" style="11" customWidth="1"/>
    <col min="10695" max="10695" width="14.42578125" style="11" customWidth="1"/>
    <col min="10696" max="10696" width="10.28515625" style="11" customWidth="1"/>
    <col min="10697" max="10697" width="7.42578125" style="11" customWidth="1"/>
    <col min="10698" max="10698" width="5" style="11" customWidth="1"/>
    <col min="10699" max="10699" width="5.5703125" style="11" customWidth="1"/>
    <col min="10700" max="10701" width="5" style="11" customWidth="1"/>
    <col min="10702" max="10702" width="7.42578125" style="11" customWidth="1"/>
    <col min="10703" max="10703" width="23" style="11" customWidth="1"/>
    <col min="10704" max="10943" width="9.140625" style="11"/>
    <col min="10944" max="10944" width="4.28515625" style="11" customWidth="1"/>
    <col min="10945" max="10945" width="44.28515625" style="11" customWidth="1"/>
    <col min="10946" max="10946" width="24.7109375" style="11" customWidth="1"/>
    <col min="10947" max="10947" width="21" style="11" customWidth="1"/>
    <col min="10948" max="10948" width="43.5703125" style="11" customWidth="1"/>
    <col min="10949" max="10949" width="14.5703125" style="11" customWidth="1"/>
    <col min="10950" max="10950" width="11.5703125" style="11" customWidth="1"/>
    <col min="10951" max="10951" width="14.42578125" style="11" customWidth="1"/>
    <col min="10952" max="10952" width="10.28515625" style="11" customWidth="1"/>
    <col min="10953" max="10953" width="7.42578125" style="11" customWidth="1"/>
    <col min="10954" max="10954" width="5" style="11" customWidth="1"/>
    <col min="10955" max="10955" width="5.5703125" style="11" customWidth="1"/>
    <col min="10956" max="10957" width="5" style="11" customWidth="1"/>
    <col min="10958" max="10958" width="7.42578125" style="11" customWidth="1"/>
    <col min="10959" max="10959" width="23" style="11" customWidth="1"/>
    <col min="10960" max="11199" width="9.140625" style="11"/>
    <col min="11200" max="11200" width="4.28515625" style="11" customWidth="1"/>
    <col min="11201" max="11201" width="44.28515625" style="11" customWidth="1"/>
    <col min="11202" max="11202" width="24.7109375" style="11" customWidth="1"/>
    <col min="11203" max="11203" width="21" style="11" customWidth="1"/>
    <col min="11204" max="11204" width="43.5703125" style="11" customWidth="1"/>
    <col min="11205" max="11205" width="14.5703125" style="11" customWidth="1"/>
    <col min="11206" max="11206" width="11.5703125" style="11" customWidth="1"/>
    <col min="11207" max="11207" width="14.42578125" style="11" customWidth="1"/>
    <col min="11208" max="11208" width="10.28515625" style="11" customWidth="1"/>
    <col min="11209" max="11209" width="7.42578125" style="11" customWidth="1"/>
    <col min="11210" max="11210" width="5" style="11" customWidth="1"/>
    <col min="11211" max="11211" width="5.5703125" style="11" customWidth="1"/>
    <col min="11212" max="11213" width="5" style="11" customWidth="1"/>
    <col min="11214" max="11214" width="7.42578125" style="11" customWidth="1"/>
    <col min="11215" max="11215" width="23" style="11" customWidth="1"/>
    <col min="11216" max="11455" width="9.140625" style="11"/>
    <col min="11456" max="11456" width="4.28515625" style="11" customWidth="1"/>
    <col min="11457" max="11457" width="44.28515625" style="11" customWidth="1"/>
    <col min="11458" max="11458" width="24.7109375" style="11" customWidth="1"/>
    <col min="11459" max="11459" width="21" style="11" customWidth="1"/>
    <col min="11460" max="11460" width="43.5703125" style="11" customWidth="1"/>
    <col min="11461" max="11461" width="14.5703125" style="11" customWidth="1"/>
    <col min="11462" max="11462" width="11.5703125" style="11" customWidth="1"/>
    <col min="11463" max="11463" width="14.42578125" style="11" customWidth="1"/>
    <col min="11464" max="11464" width="10.28515625" style="11" customWidth="1"/>
    <col min="11465" max="11465" width="7.42578125" style="11" customWidth="1"/>
    <col min="11466" max="11466" width="5" style="11" customWidth="1"/>
    <col min="11467" max="11467" width="5.5703125" style="11" customWidth="1"/>
    <col min="11468" max="11469" width="5" style="11" customWidth="1"/>
    <col min="11470" max="11470" width="7.42578125" style="11" customWidth="1"/>
    <col min="11471" max="11471" width="23" style="11" customWidth="1"/>
    <col min="11472" max="11711" width="9.140625" style="11"/>
    <col min="11712" max="11712" width="4.28515625" style="11" customWidth="1"/>
    <col min="11713" max="11713" width="44.28515625" style="11" customWidth="1"/>
    <col min="11714" max="11714" width="24.7109375" style="11" customWidth="1"/>
    <col min="11715" max="11715" width="21" style="11" customWidth="1"/>
    <col min="11716" max="11716" width="43.5703125" style="11" customWidth="1"/>
    <col min="11717" max="11717" width="14.5703125" style="11" customWidth="1"/>
    <col min="11718" max="11718" width="11.5703125" style="11" customWidth="1"/>
    <col min="11719" max="11719" width="14.42578125" style="11" customWidth="1"/>
    <col min="11720" max="11720" width="10.28515625" style="11" customWidth="1"/>
    <col min="11721" max="11721" width="7.42578125" style="11" customWidth="1"/>
    <col min="11722" max="11722" width="5" style="11" customWidth="1"/>
    <col min="11723" max="11723" width="5.5703125" style="11" customWidth="1"/>
    <col min="11724" max="11725" width="5" style="11" customWidth="1"/>
    <col min="11726" max="11726" width="7.42578125" style="11" customWidth="1"/>
    <col min="11727" max="11727" width="23" style="11" customWidth="1"/>
    <col min="11728" max="11967" width="9.140625" style="11"/>
    <col min="11968" max="11968" width="4.28515625" style="11" customWidth="1"/>
    <col min="11969" max="11969" width="44.28515625" style="11" customWidth="1"/>
    <col min="11970" max="11970" width="24.7109375" style="11" customWidth="1"/>
    <col min="11971" max="11971" width="21" style="11" customWidth="1"/>
    <col min="11972" max="11972" width="43.5703125" style="11" customWidth="1"/>
    <col min="11973" max="11973" width="14.5703125" style="11" customWidth="1"/>
    <col min="11974" max="11974" width="11.5703125" style="11" customWidth="1"/>
    <col min="11975" max="11975" width="14.42578125" style="11" customWidth="1"/>
    <col min="11976" max="11976" width="10.28515625" style="11" customWidth="1"/>
    <col min="11977" max="11977" width="7.42578125" style="11" customWidth="1"/>
    <col min="11978" max="11978" width="5" style="11" customWidth="1"/>
    <col min="11979" max="11979" width="5.5703125" style="11" customWidth="1"/>
    <col min="11980" max="11981" width="5" style="11" customWidth="1"/>
    <col min="11982" max="11982" width="7.42578125" style="11" customWidth="1"/>
    <col min="11983" max="11983" width="23" style="11" customWidth="1"/>
    <col min="11984" max="12223" width="9.140625" style="11"/>
    <col min="12224" max="12224" width="4.28515625" style="11" customWidth="1"/>
    <col min="12225" max="12225" width="44.28515625" style="11" customWidth="1"/>
    <col min="12226" max="12226" width="24.7109375" style="11" customWidth="1"/>
    <col min="12227" max="12227" width="21" style="11" customWidth="1"/>
    <col min="12228" max="12228" width="43.5703125" style="11" customWidth="1"/>
    <col min="12229" max="12229" width="14.5703125" style="11" customWidth="1"/>
    <col min="12230" max="12230" width="11.5703125" style="11" customWidth="1"/>
    <col min="12231" max="12231" width="14.42578125" style="11" customWidth="1"/>
    <col min="12232" max="12232" width="10.28515625" style="11" customWidth="1"/>
    <col min="12233" max="12233" width="7.42578125" style="11" customWidth="1"/>
    <col min="12234" max="12234" width="5" style="11" customWidth="1"/>
    <col min="12235" max="12235" width="5.5703125" style="11" customWidth="1"/>
    <col min="12236" max="12237" width="5" style="11" customWidth="1"/>
    <col min="12238" max="12238" width="7.42578125" style="11" customWidth="1"/>
    <col min="12239" max="12239" width="23" style="11" customWidth="1"/>
    <col min="12240" max="12479" width="9.140625" style="11"/>
    <col min="12480" max="12480" width="4.28515625" style="11" customWidth="1"/>
    <col min="12481" max="12481" width="44.28515625" style="11" customWidth="1"/>
    <col min="12482" max="12482" width="24.7109375" style="11" customWidth="1"/>
    <col min="12483" max="12483" width="21" style="11" customWidth="1"/>
    <col min="12484" max="12484" width="43.5703125" style="11" customWidth="1"/>
    <col min="12485" max="12485" width="14.5703125" style="11" customWidth="1"/>
    <col min="12486" max="12486" width="11.5703125" style="11" customWidth="1"/>
    <col min="12487" max="12487" width="14.42578125" style="11" customWidth="1"/>
    <col min="12488" max="12488" width="10.28515625" style="11" customWidth="1"/>
    <col min="12489" max="12489" width="7.42578125" style="11" customWidth="1"/>
    <col min="12490" max="12490" width="5" style="11" customWidth="1"/>
    <col min="12491" max="12491" width="5.5703125" style="11" customWidth="1"/>
    <col min="12492" max="12493" width="5" style="11" customWidth="1"/>
    <col min="12494" max="12494" width="7.42578125" style="11" customWidth="1"/>
    <col min="12495" max="12495" width="23" style="11" customWidth="1"/>
    <col min="12496" max="12735" width="9.140625" style="11"/>
    <col min="12736" max="12736" width="4.28515625" style="11" customWidth="1"/>
    <col min="12737" max="12737" width="44.28515625" style="11" customWidth="1"/>
    <col min="12738" max="12738" width="24.7109375" style="11" customWidth="1"/>
    <col min="12739" max="12739" width="21" style="11" customWidth="1"/>
    <col min="12740" max="12740" width="43.5703125" style="11" customWidth="1"/>
    <col min="12741" max="12741" width="14.5703125" style="11" customWidth="1"/>
    <col min="12742" max="12742" width="11.5703125" style="11" customWidth="1"/>
    <col min="12743" max="12743" width="14.42578125" style="11" customWidth="1"/>
    <col min="12744" max="12744" width="10.28515625" style="11" customWidth="1"/>
    <col min="12745" max="12745" width="7.42578125" style="11" customWidth="1"/>
    <col min="12746" max="12746" width="5" style="11" customWidth="1"/>
    <col min="12747" max="12747" width="5.5703125" style="11" customWidth="1"/>
    <col min="12748" max="12749" width="5" style="11" customWidth="1"/>
    <col min="12750" max="12750" width="7.42578125" style="11" customWidth="1"/>
    <col min="12751" max="12751" width="23" style="11" customWidth="1"/>
    <col min="12752" max="12991" width="9.140625" style="11"/>
    <col min="12992" max="12992" width="4.28515625" style="11" customWidth="1"/>
    <col min="12993" max="12993" width="44.28515625" style="11" customWidth="1"/>
    <col min="12994" max="12994" width="24.7109375" style="11" customWidth="1"/>
    <col min="12995" max="12995" width="21" style="11" customWidth="1"/>
    <col min="12996" max="12996" width="43.5703125" style="11" customWidth="1"/>
    <col min="12997" max="12997" width="14.5703125" style="11" customWidth="1"/>
    <col min="12998" max="12998" width="11.5703125" style="11" customWidth="1"/>
    <col min="12999" max="12999" width="14.42578125" style="11" customWidth="1"/>
    <col min="13000" max="13000" width="10.28515625" style="11" customWidth="1"/>
    <col min="13001" max="13001" width="7.42578125" style="11" customWidth="1"/>
    <col min="13002" max="13002" width="5" style="11" customWidth="1"/>
    <col min="13003" max="13003" width="5.5703125" style="11" customWidth="1"/>
    <col min="13004" max="13005" width="5" style="11" customWidth="1"/>
    <col min="13006" max="13006" width="7.42578125" style="11" customWidth="1"/>
    <col min="13007" max="13007" width="23" style="11" customWidth="1"/>
    <col min="13008" max="13247" width="9.140625" style="11"/>
    <col min="13248" max="13248" width="4.28515625" style="11" customWidth="1"/>
    <col min="13249" max="13249" width="44.28515625" style="11" customWidth="1"/>
    <col min="13250" max="13250" width="24.7109375" style="11" customWidth="1"/>
    <col min="13251" max="13251" width="21" style="11" customWidth="1"/>
    <col min="13252" max="13252" width="43.5703125" style="11" customWidth="1"/>
    <col min="13253" max="13253" width="14.5703125" style="11" customWidth="1"/>
    <col min="13254" max="13254" width="11.5703125" style="11" customWidth="1"/>
    <col min="13255" max="13255" width="14.42578125" style="11" customWidth="1"/>
    <col min="13256" max="13256" width="10.28515625" style="11" customWidth="1"/>
    <col min="13257" max="13257" width="7.42578125" style="11" customWidth="1"/>
    <col min="13258" max="13258" width="5" style="11" customWidth="1"/>
    <col min="13259" max="13259" width="5.5703125" style="11" customWidth="1"/>
    <col min="13260" max="13261" width="5" style="11" customWidth="1"/>
    <col min="13262" max="13262" width="7.42578125" style="11" customWidth="1"/>
    <col min="13263" max="13263" width="23" style="11" customWidth="1"/>
    <col min="13264" max="13503" width="9.140625" style="11"/>
    <col min="13504" max="13504" width="4.28515625" style="11" customWidth="1"/>
    <col min="13505" max="13505" width="44.28515625" style="11" customWidth="1"/>
    <col min="13506" max="13506" width="24.7109375" style="11" customWidth="1"/>
    <col min="13507" max="13507" width="21" style="11" customWidth="1"/>
    <col min="13508" max="13508" width="43.5703125" style="11" customWidth="1"/>
    <col min="13509" max="13509" width="14.5703125" style="11" customWidth="1"/>
    <col min="13510" max="13510" width="11.5703125" style="11" customWidth="1"/>
    <col min="13511" max="13511" width="14.42578125" style="11" customWidth="1"/>
    <col min="13512" max="13512" width="10.28515625" style="11" customWidth="1"/>
    <col min="13513" max="13513" width="7.42578125" style="11" customWidth="1"/>
    <col min="13514" max="13514" width="5" style="11" customWidth="1"/>
    <col min="13515" max="13515" width="5.5703125" style="11" customWidth="1"/>
    <col min="13516" max="13517" width="5" style="11" customWidth="1"/>
    <col min="13518" max="13518" width="7.42578125" style="11" customWidth="1"/>
    <col min="13519" max="13519" width="23" style="11" customWidth="1"/>
    <col min="13520" max="13759" width="9.140625" style="11"/>
    <col min="13760" max="13760" width="4.28515625" style="11" customWidth="1"/>
    <col min="13761" max="13761" width="44.28515625" style="11" customWidth="1"/>
    <col min="13762" max="13762" width="24.7109375" style="11" customWidth="1"/>
    <col min="13763" max="13763" width="21" style="11" customWidth="1"/>
    <col min="13764" max="13764" width="43.5703125" style="11" customWidth="1"/>
    <col min="13765" max="13765" width="14.5703125" style="11" customWidth="1"/>
    <col min="13766" max="13766" width="11.5703125" style="11" customWidth="1"/>
    <col min="13767" max="13767" width="14.42578125" style="11" customWidth="1"/>
    <col min="13768" max="13768" width="10.28515625" style="11" customWidth="1"/>
    <col min="13769" max="13769" width="7.42578125" style="11" customWidth="1"/>
    <col min="13770" max="13770" width="5" style="11" customWidth="1"/>
    <col min="13771" max="13771" width="5.5703125" style="11" customWidth="1"/>
    <col min="13772" max="13773" width="5" style="11" customWidth="1"/>
    <col min="13774" max="13774" width="7.42578125" style="11" customWidth="1"/>
    <col min="13775" max="13775" width="23" style="11" customWidth="1"/>
    <col min="13776" max="14015" width="9.140625" style="11"/>
    <col min="14016" max="14016" width="4.28515625" style="11" customWidth="1"/>
    <col min="14017" max="14017" width="44.28515625" style="11" customWidth="1"/>
    <col min="14018" max="14018" width="24.7109375" style="11" customWidth="1"/>
    <col min="14019" max="14019" width="21" style="11" customWidth="1"/>
    <col min="14020" max="14020" width="43.5703125" style="11" customWidth="1"/>
    <col min="14021" max="14021" width="14.5703125" style="11" customWidth="1"/>
    <col min="14022" max="14022" width="11.5703125" style="11" customWidth="1"/>
    <col min="14023" max="14023" width="14.42578125" style="11" customWidth="1"/>
    <col min="14024" max="14024" width="10.28515625" style="11" customWidth="1"/>
    <col min="14025" max="14025" width="7.42578125" style="11" customWidth="1"/>
    <col min="14026" max="14026" width="5" style="11" customWidth="1"/>
    <col min="14027" max="14027" width="5.5703125" style="11" customWidth="1"/>
    <col min="14028" max="14029" width="5" style="11" customWidth="1"/>
    <col min="14030" max="14030" width="7.42578125" style="11" customWidth="1"/>
    <col min="14031" max="14031" width="23" style="11" customWidth="1"/>
    <col min="14032" max="14271" width="9.140625" style="11"/>
    <col min="14272" max="14272" width="4.28515625" style="11" customWidth="1"/>
    <col min="14273" max="14273" width="44.28515625" style="11" customWidth="1"/>
    <col min="14274" max="14274" width="24.7109375" style="11" customWidth="1"/>
    <col min="14275" max="14275" width="21" style="11" customWidth="1"/>
    <col min="14276" max="14276" width="43.5703125" style="11" customWidth="1"/>
    <col min="14277" max="14277" width="14.5703125" style="11" customWidth="1"/>
    <col min="14278" max="14278" width="11.5703125" style="11" customWidth="1"/>
    <col min="14279" max="14279" width="14.42578125" style="11" customWidth="1"/>
    <col min="14280" max="14280" width="10.28515625" style="11" customWidth="1"/>
    <col min="14281" max="14281" width="7.42578125" style="11" customWidth="1"/>
    <col min="14282" max="14282" width="5" style="11" customWidth="1"/>
    <col min="14283" max="14283" width="5.5703125" style="11" customWidth="1"/>
    <col min="14284" max="14285" width="5" style="11" customWidth="1"/>
    <col min="14286" max="14286" width="7.42578125" style="11" customWidth="1"/>
    <col min="14287" max="14287" width="23" style="11" customWidth="1"/>
    <col min="14288" max="14527" width="9.140625" style="11"/>
    <col min="14528" max="14528" width="4.28515625" style="11" customWidth="1"/>
    <col min="14529" max="14529" width="44.28515625" style="11" customWidth="1"/>
    <col min="14530" max="14530" width="24.7109375" style="11" customWidth="1"/>
    <col min="14531" max="14531" width="21" style="11" customWidth="1"/>
    <col min="14532" max="14532" width="43.5703125" style="11" customWidth="1"/>
    <col min="14533" max="14533" width="14.5703125" style="11" customWidth="1"/>
    <col min="14534" max="14534" width="11.5703125" style="11" customWidth="1"/>
    <col min="14535" max="14535" width="14.42578125" style="11" customWidth="1"/>
    <col min="14536" max="14536" width="10.28515625" style="11" customWidth="1"/>
    <col min="14537" max="14537" width="7.42578125" style="11" customWidth="1"/>
    <col min="14538" max="14538" width="5" style="11" customWidth="1"/>
    <col min="14539" max="14539" width="5.5703125" style="11" customWidth="1"/>
    <col min="14540" max="14541" width="5" style="11" customWidth="1"/>
    <col min="14542" max="14542" width="7.42578125" style="11" customWidth="1"/>
    <col min="14543" max="14543" width="23" style="11" customWidth="1"/>
    <col min="14544" max="14783" width="9.140625" style="11"/>
    <col min="14784" max="14784" width="4.28515625" style="11" customWidth="1"/>
    <col min="14785" max="14785" width="44.28515625" style="11" customWidth="1"/>
    <col min="14786" max="14786" width="24.7109375" style="11" customWidth="1"/>
    <col min="14787" max="14787" width="21" style="11" customWidth="1"/>
    <col min="14788" max="14788" width="43.5703125" style="11" customWidth="1"/>
    <col min="14789" max="14789" width="14.5703125" style="11" customWidth="1"/>
    <col min="14790" max="14790" width="11.5703125" style="11" customWidth="1"/>
    <col min="14791" max="14791" width="14.42578125" style="11" customWidth="1"/>
    <col min="14792" max="14792" width="10.28515625" style="11" customWidth="1"/>
    <col min="14793" max="14793" width="7.42578125" style="11" customWidth="1"/>
    <col min="14794" max="14794" width="5" style="11" customWidth="1"/>
    <col min="14795" max="14795" width="5.5703125" style="11" customWidth="1"/>
    <col min="14796" max="14797" width="5" style="11" customWidth="1"/>
    <col min="14798" max="14798" width="7.42578125" style="11" customWidth="1"/>
    <col min="14799" max="14799" width="23" style="11" customWidth="1"/>
    <col min="14800" max="15039" width="9.140625" style="11"/>
    <col min="15040" max="15040" width="4.28515625" style="11" customWidth="1"/>
    <col min="15041" max="15041" width="44.28515625" style="11" customWidth="1"/>
    <col min="15042" max="15042" width="24.7109375" style="11" customWidth="1"/>
    <col min="15043" max="15043" width="21" style="11" customWidth="1"/>
    <col min="15044" max="15044" width="43.5703125" style="11" customWidth="1"/>
    <col min="15045" max="15045" width="14.5703125" style="11" customWidth="1"/>
    <col min="15046" max="15046" width="11.5703125" style="11" customWidth="1"/>
    <col min="15047" max="15047" width="14.42578125" style="11" customWidth="1"/>
    <col min="15048" max="15048" width="10.28515625" style="11" customWidth="1"/>
    <col min="15049" max="15049" width="7.42578125" style="11" customWidth="1"/>
    <col min="15050" max="15050" width="5" style="11" customWidth="1"/>
    <col min="15051" max="15051" width="5.5703125" style="11" customWidth="1"/>
    <col min="15052" max="15053" width="5" style="11" customWidth="1"/>
    <col min="15054" max="15054" width="7.42578125" style="11" customWidth="1"/>
    <col min="15055" max="15055" width="23" style="11" customWidth="1"/>
    <col min="15056" max="15295" width="9.140625" style="11"/>
    <col min="15296" max="15296" width="4.28515625" style="11" customWidth="1"/>
    <col min="15297" max="15297" width="44.28515625" style="11" customWidth="1"/>
    <col min="15298" max="15298" width="24.7109375" style="11" customWidth="1"/>
    <col min="15299" max="15299" width="21" style="11" customWidth="1"/>
    <col min="15300" max="15300" width="43.5703125" style="11" customWidth="1"/>
    <col min="15301" max="15301" width="14.5703125" style="11" customWidth="1"/>
    <col min="15302" max="15302" width="11.5703125" style="11" customWidth="1"/>
    <col min="15303" max="15303" width="14.42578125" style="11" customWidth="1"/>
    <col min="15304" max="15304" width="10.28515625" style="11" customWidth="1"/>
    <col min="15305" max="15305" width="7.42578125" style="11" customWidth="1"/>
    <col min="15306" max="15306" width="5" style="11" customWidth="1"/>
    <col min="15307" max="15307" width="5.5703125" style="11" customWidth="1"/>
    <col min="15308" max="15309" width="5" style="11" customWidth="1"/>
    <col min="15310" max="15310" width="7.42578125" style="11" customWidth="1"/>
    <col min="15311" max="15311" width="23" style="11" customWidth="1"/>
    <col min="15312" max="15551" width="9.140625" style="11"/>
    <col min="15552" max="15552" width="4.28515625" style="11" customWidth="1"/>
    <col min="15553" max="15553" width="44.28515625" style="11" customWidth="1"/>
    <col min="15554" max="15554" width="24.7109375" style="11" customWidth="1"/>
    <col min="15555" max="15555" width="21" style="11" customWidth="1"/>
    <col min="15556" max="15556" width="43.5703125" style="11" customWidth="1"/>
    <col min="15557" max="15557" width="14.5703125" style="11" customWidth="1"/>
    <col min="15558" max="15558" width="11.5703125" style="11" customWidth="1"/>
    <col min="15559" max="15559" width="14.42578125" style="11" customWidth="1"/>
    <col min="15560" max="15560" width="10.28515625" style="11" customWidth="1"/>
    <col min="15561" max="15561" width="7.42578125" style="11" customWidth="1"/>
    <col min="15562" max="15562" width="5" style="11" customWidth="1"/>
    <col min="15563" max="15563" width="5.5703125" style="11" customWidth="1"/>
    <col min="15564" max="15565" width="5" style="11" customWidth="1"/>
    <col min="15566" max="15566" width="7.42578125" style="11" customWidth="1"/>
    <col min="15567" max="15567" width="23" style="11" customWidth="1"/>
    <col min="15568" max="15807" width="9.140625" style="11"/>
    <col min="15808" max="15808" width="4.28515625" style="11" customWidth="1"/>
    <col min="15809" max="15809" width="44.28515625" style="11" customWidth="1"/>
    <col min="15810" max="15810" width="24.7109375" style="11" customWidth="1"/>
    <col min="15811" max="15811" width="21" style="11" customWidth="1"/>
    <col min="15812" max="15812" width="43.5703125" style="11" customWidth="1"/>
    <col min="15813" max="15813" width="14.5703125" style="11" customWidth="1"/>
    <col min="15814" max="15814" width="11.5703125" style="11" customWidth="1"/>
    <col min="15815" max="15815" width="14.42578125" style="11" customWidth="1"/>
    <col min="15816" max="15816" width="10.28515625" style="11" customWidth="1"/>
    <col min="15817" max="15817" width="7.42578125" style="11" customWidth="1"/>
    <col min="15818" max="15818" width="5" style="11" customWidth="1"/>
    <col min="15819" max="15819" width="5.5703125" style="11" customWidth="1"/>
    <col min="15820" max="15821" width="5" style="11" customWidth="1"/>
    <col min="15822" max="15822" width="7.42578125" style="11" customWidth="1"/>
    <col min="15823" max="15823" width="23" style="11" customWidth="1"/>
    <col min="15824" max="16063" width="9.140625" style="11"/>
    <col min="16064" max="16064" width="4.28515625" style="11" customWidth="1"/>
    <col min="16065" max="16065" width="44.28515625" style="11" customWidth="1"/>
    <col min="16066" max="16066" width="24.7109375" style="11" customWidth="1"/>
    <col min="16067" max="16067" width="21" style="11" customWidth="1"/>
    <col min="16068" max="16068" width="43.5703125" style="11" customWidth="1"/>
    <col min="16069" max="16069" width="14.5703125" style="11" customWidth="1"/>
    <col min="16070" max="16070" width="11.5703125" style="11" customWidth="1"/>
    <col min="16071" max="16071" width="14.42578125" style="11" customWidth="1"/>
    <col min="16072" max="16072" width="10.28515625" style="11" customWidth="1"/>
    <col min="16073" max="16073" width="7.42578125" style="11" customWidth="1"/>
    <col min="16074" max="16074" width="5" style="11" customWidth="1"/>
    <col min="16075" max="16075" width="5.5703125" style="11" customWidth="1"/>
    <col min="16076" max="16077" width="5" style="11" customWidth="1"/>
    <col min="16078" max="16078" width="7.42578125" style="11" customWidth="1"/>
    <col min="16079" max="16079" width="23" style="11" customWidth="1"/>
    <col min="16080" max="16384" width="9.140625" style="11"/>
  </cols>
  <sheetData>
    <row r="1" spans="1:16" ht="38.25" customHeight="1">
      <c r="A1" s="131" t="s">
        <v>252</v>
      </c>
      <c r="B1" s="131"/>
      <c r="C1" s="131"/>
      <c r="D1" s="131"/>
      <c r="E1" s="131"/>
      <c r="F1" s="131"/>
      <c r="G1" s="131"/>
      <c r="H1" s="131"/>
      <c r="I1" s="131"/>
      <c r="J1" s="131"/>
      <c r="K1" s="131"/>
      <c r="L1" s="131"/>
      <c r="M1" s="131"/>
      <c r="N1" s="131"/>
      <c r="O1" s="131"/>
    </row>
    <row r="2" spans="1:16" ht="15.75" customHeight="1">
      <c r="A2" s="131" t="s">
        <v>55</v>
      </c>
      <c r="B2" s="131"/>
      <c r="C2" s="131"/>
      <c r="D2" s="131"/>
      <c r="E2" s="131"/>
      <c r="F2" s="131"/>
      <c r="G2" s="131"/>
      <c r="H2" s="131"/>
      <c r="I2" s="131"/>
      <c r="J2" s="131"/>
      <c r="K2" s="131"/>
      <c r="L2" s="131"/>
      <c r="M2" s="131"/>
      <c r="N2" s="131"/>
      <c r="O2" s="131"/>
    </row>
    <row r="3" spans="1:16" ht="15.75">
      <c r="G3" s="35"/>
      <c r="H3" s="36"/>
      <c r="J3" s="64"/>
      <c r="K3" s="64"/>
      <c r="M3" s="64"/>
      <c r="N3" s="64" t="s">
        <v>82</v>
      </c>
    </row>
    <row r="4" spans="1:16" s="112" customFormat="1" ht="12.75" customHeight="1">
      <c r="A4" s="151" t="s">
        <v>83</v>
      </c>
      <c r="B4" s="171" t="s">
        <v>84</v>
      </c>
      <c r="C4" s="154" t="s">
        <v>85</v>
      </c>
      <c r="D4" s="174" t="s">
        <v>86</v>
      </c>
      <c r="E4" s="158" t="s">
        <v>87</v>
      </c>
      <c r="F4" s="159" t="s">
        <v>88</v>
      </c>
      <c r="G4" s="159" t="s">
        <v>89</v>
      </c>
      <c r="H4" s="151" t="s">
        <v>90</v>
      </c>
      <c r="I4" s="149" t="s">
        <v>91</v>
      </c>
      <c r="J4" s="149" t="s">
        <v>92</v>
      </c>
      <c r="K4" s="149" t="s">
        <v>93</v>
      </c>
      <c r="L4" s="149" t="s">
        <v>94</v>
      </c>
      <c r="M4" s="149" t="s">
        <v>95</v>
      </c>
      <c r="N4" s="149" t="s">
        <v>96</v>
      </c>
      <c r="O4" s="149" t="s">
        <v>97</v>
      </c>
    </row>
    <row r="5" spans="1:16" s="112" customFormat="1" ht="16.5" customHeight="1">
      <c r="A5" s="151"/>
      <c r="B5" s="175"/>
      <c r="C5" s="155"/>
      <c r="D5" s="174"/>
      <c r="E5" s="158"/>
      <c r="F5" s="159"/>
      <c r="G5" s="159"/>
      <c r="H5" s="151"/>
      <c r="I5" s="149"/>
      <c r="J5" s="149"/>
      <c r="K5" s="149"/>
      <c r="L5" s="149"/>
      <c r="M5" s="149"/>
      <c r="N5" s="149"/>
      <c r="O5" s="149"/>
    </row>
    <row r="6" spans="1:16" s="112" customFormat="1" ht="16.5" customHeight="1">
      <c r="A6" s="151"/>
      <c r="B6" s="175"/>
      <c r="C6" s="155"/>
      <c r="D6" s="174"/>
      <c r="E6" s="158"/>
      <c r="F6" s="159"/>
      <c r="G6" s="159"/>
      <c r="H6" s="151"/>
      <c r="I6" s="149"/>
      <c r="J6" s="149"/>
      <c r="K6" s="149"/>
      <c r="L6" s="149"/>
      <c r="M6" s="149"/>
      <c r="N6" s="149"/>
      <c r="O6" s="149"/>
    </row>
    <row r="7" spans="1:16" s="112" customFormat="1" ht="56.25" customHeight="1">
      <c r="A7" s="151"/>
      <c r="B7" s="175"/>
      <c r="C7" s="156"/>
      <c r="D7" s="174"/>
      <c r="E7" s="158"/>
      <c r="F7" s="159"/>
      <c r="G7" s="159"/>
      <c r="H7" s="151"/>
      <c r="I7" s="149"/>
      <c r="J7" s="149"/>
      <c r="K7" s="149"/>
      <c r="L7" s="149"/>
      <c r="M7" s="149"/>
      <c r="N7" s="149"/>
      <c r="O7" s="149"/>
    </row>
    <row r="8" spans="1:16" ht="15.75">
      <c r="A8" s="121">
        <v>1</v>
      </c>
      <c r="B8" s="118" t="s">
        <v>116</v>
      </c>
      <c r="C8" s="116">
        <f>C9</f>
        <v>1167.7449999999999</v>
      </c>
      <c r="D8" s="190" t="s">
        <v>62</v>
      </c>
      <c r="E8" s="191" t="s">
        <v>62</v>
      </c>
      <c r="F8" s="192">
        <f>+SUM(F9:F34)</f>
        <v>551.21924200000001</v>
      </c>
      <c r="G8" s="192">
        <f t="shared" ref="G8:H8" si="0">+SUM(G9:G34)</f>
        <v>551.150442</v>
      </c>
      <c r="H8" s="192">
        <f t="shared" si="0"/>
        <v>6.879999999998887E-2</v>
      </c>
      <c r="I8" s="190" t="s">
        <v>62</v>
      </c>
      <c r="J8" s="190" t="s">
        <v>62</v>
      </c>
      <c r="K8" s="190" t="s">
        <v>62</v>
      </c>
      <c r="L8" s="190" t="s">
        <v>62</v>
      </c>
      <c r="M8" s="190" t="s">
        <v>62</v>
      </c>
      <c r="N8" s="190" t="s">
        <v>62</v>
      </c>
      <c r="O8" s="190" t="s">
        <v>62</v>
      </c>
      <c r="P8" s="193">
        <f>G8-'Жами манба РБА алоҳида'!E11</f>
        <v>0</v>
      </c>
    </row>
    <row r="9" spans="1:16" ht="15" customHeight="1">
      <c r="A9" s="121"/>
      <c r="B9" s="88"/>
      <c r="C9" s="96">
        <v>1167.7449999999999</v>
      </c>
      <c r="D9" s="119"/>
      <c r="E9" s="95"/>
      <c r="F9" s="82"/>
      <c r="G9" s="82"/>
      <c r="H9" s="82"/>
      <c r="I9" s="114"/>
      <c r="J9" s="114"/>
      <c r="K9" s="114"/>
      <c r="L9" s="114"/>
      <c r="M9" s="114"/>
      <c r="N9" s="114"/>
      <c r="O9" s="47"/>
      <c r="P9" s="66"/>
    </row>
    <row r="10" spans="1:16" ht="195">
      <c r="A10" s="113">
        <v>1</v>
      </c>
      <c r="B10" s="194" t="s">
        <v>183</v>
      </c>
      <c r="C10" s="113" t="s">
        <v>62</v>
      </c>
      <c r="D10" s="117" t="s">
        <v>184</v>
      </c>
      <c r="E10" s="95" t="s">
        <v>185</v>
      </c>
      <c r="F10" s="82">
        <v>4.5019999999999998</v>
      </c>
      <c r="G10" s="82">
        <v>4.5011999999999999</v>
      </c>
      <c r="H10" s="82">
        <f t="shared" ref="H10" si="1">+F10-G10</f>
        <v>7.9999999999991189E-4</v>
      </c>
      <c r="I10" s="114">
        <v>7011</v>
      </c>
      <c r="J10" s="114">
        <v>503</v>
      </c>
      <c r="K10" s="195" t="s">
        <v>182</v>
      </c>
      <c r="L10" s="114">
        <v>4</v>
      </c>
      <c r="M10" s="114">
        <v>42</v>
      </c>
      <c r="N10" s="114">
        <v>92</v>
      </c>
      <c r="O10" s="114">
        <v>100</v>
      </c>
      <c r="P10" s="66"/>
    </row>
    <row r="11" spans="1:16" ht="15" customHeight="1">
      <c r="A11" s="113">
        <v>2</v>
      </c>
      <c r="B11" s="194" t="s">
        <v>183</v>
      </c>
      <c r="C11" s="113" t="s">
        <v>62</v>
      </c>
      <c r="D11" s="117" t="s">
        <v>186</v>
      </c>
      <c r="E11" s="95" t="s">
        <v>187</v>
      </c>
      <c r="F11" s="196">
        <v>11.145</v>
      </c>
      <c r="G11" s="197">
        <v>11.145</v>
      </c>
      <c r="H11" s="82">
        <f t="shared" ref="H11:H26" si="2">+F11-G11</f>
        <v>0</v>
      </c>
      <c r="I11" s="114">
        <v>7011</v>
      </c>
      <c r="J11" s="114">
        <v>503</v>
      </c>
      <c r="K11" s="195" t="s">
        <v>182</v>
      </c>
      <c r="L11" s="114">
        <v>4</v>
      </c>
      <c r="M11" s="114">
        <v>48</v>
      </c>
      <c r="N11" s="114">
        <v>21</v>
      </c>
      <c r="O11" s="114">
        <v>190</v>
      </c>
      <c r="P11" s="66"/>
    </row>
    <row r="12" spans="1:16" ht="108.75" customHeight="1">
      <c r="A12" s="113">
        <v>3</v>
      </c>
      <c r="B12" s="194" t="s">
        <v>183</v>
      </c>
      <c r="C12" s="113" t="s">
        <v>62</v>
      </c>
      <c r="D12" s="117" t="s">
        <v>188</v>
      </c>
      <c r="E12" s="95" t="s">
        <v>189</v>
      </c>
      <c r="F12" s="82">
        <v>9.8000000000000007</v>
      </c>
      <c r="G12" s="82">
        <v>9.8000000000000007</v>
      </c>
      <c r="H12" s="82">
        <f t="shared" si="2"/>
        <v>0</v>
      </c>
      <c r="I12" s="114">
        <v>7011</v>
      </c>
      <c r="J12" s="114">
        <v>503</v>
      </c>
      <c r="K12" s="195" t="s">
        <v>182</v>
      </c>
      <c r="L12" s="114">
        <v>4</v>
      </c>
      <c r="M12" s="114">
        <v>48</v>
      </c>
      <c r="N12" s="114">
        <v>21</v>
      </c>
      <c r="O12" s="114">
        <v>190</v>
      </c>
    </row>
    <row r="13" spans="1:16" ht="330">
      <c r="A13" s="113">
        <v>4</v>
      </c>
      <c r="B13" s="194" t="s">
        <v>183</v>
      </c>
      <c r="C13" s="113" t="s">
        <v>62</v>
      </c>
      <c r="D13" s="117" t="s">
        <v>190</v>
      </c>
      <c r="E13" s="95" t="s">
        <v>191</v>
      </c>
      <c r="F13" s="82">
        <v>57</v>
      </c>
      <c r="G13" s="82">
        <v>57</v>
      </c>
      <c r="H13" s="82">
        <f t="shared" si="2"/>
        <v>0</v>
      </c>
      <c r="I13" s="114">
        <v>7011</v>
      </c>
      <c r="J13" s="114">
        <v>503</v>
      </c>
      <c r="K13" s="195" t="s">
        <v>182</v>
      </c>
      <c r="L13" s="114">
        <v>4</v>
      </c>
      <c r="M13" s="114">
        <v>42</v>
      </c>
      <c r="N13" s="114">
        <v>52</v>
      </c>
      <c r="O13" s="114">
        <v>200</v>
      </c>
    </row>
    <row r="14" spans="1:16" ht="63" customHeight="1">
      <c r="A14" s="146">
        <v>5</v>
      </c>
      <c r="B14" s="146" t="s">
        <v>183</v>
      </c>
      <c r="C14" s="146" t="s">
        <v>62</v>
      </c>
      <c r="D14" s="143" t="s">
        <v>192</v>
      </c>
      <c r="E14" s="143" t="s">
        <v>193</v>
      </c>
      <c r="F14" s="82">
        <v>18.8</v>
      </c>
      <c r="G14" s="82">
        <v>18.8</v>
      </c>
      <c r="H14" s="82">
        <f t="shared" si="2"/>
        <v>0</v>
      </c>
      <c r="I14" s="114">
        <v>7011</v>
      </c>
      <c r="J14" s="114">
        <v>503</v>
      </c>
      <c r="K14" s="195" t="s">
        <v>182</v>
      </c>
      <c r="L14" s="114">
        <v>4</v>
      </c>
      <c r="M14" s="114">
        <v>42</v>
      </c>
      <c r="N14" s="114">
        <v>34</v>
      </c>
      <c r="O14" s="114">
        <v>100</v>
      </c>
    </row>
    <row r="15" spans="1:16" ht="63" customHeight="1">
      <c r="A15" s="148"/>
      <c r="B15" s="148"/>
      <c r="C15" s="148"/>
      <c r="D15" s="144"/>
      <c r="E15" s="144"/>
      <c r="F15" s="82">
        <v>11</v>
      </c>
      <c r="G15" s="82">
        <v>11</v>
      </c>
      <c r="H15" s="82">
        <f t="shared" si="2"/>
        <v>0</v>
      </c>
      <c r="I15" s="114">
        <v>7011</v>
      </c>
      <c r="J15" s="114">
        <v>503</v>
      </c>
      <c r="K15" s="195" t="s">
        <v>182</v>
      </c>
      <c r="L15" s="114">
        <v>4</v>
      </c>
      <c r="M15" s="114">
        <v>48</v>
      </c>
      <c r="N15" s="114">
        <v>21</v>
      </c>
      <c r="O15" s="114">
        <v>190</v>
      </c>
    </row>
    <row r="16" spans="1:16" ht="195">
      <c r="A16" s="113">
        <v>6</v>
      </c>
      <c r="B16" s="194" t="s">
        <v>183</v>
      </c>
      <c r="C16" s="113" t="s">
        <v>62</v>
      </c>
      <c r="D16" s="117" t="s">
        <v>194</v>
      </c>
      <c r="E16" s="95" t="s">
        <v>195</v>
      </c>
      <c r="F16" s="82">
        <v>23.752882</v>
      </c>
      <c r="G16" s="82">
        <v>23.752882</v>
      </c>
      <c r="H16" s="82">
        <f t="shared" si="2"/>
        <v>0</v>
      </c>
      <c r="I16" s="114">
        <v>7011</v>
      </c>
      <c r="J16" s="114">
        <v>503</v>
      </c>
      <c r="K16" s="195" t="s">
        <v>182</v>
      </c>
      <c r="L16" s="114">
        <v>4</v>
      </c>
      <c r="M16" s="114">
        <v>48</v>
      </c>
      <c r="N16" s="114">
        <v>21</v>
      </c>
      <c r="O16" s="114">
        <v>190</v>
      </c>
    </row>
    <row r="17" spans="1:15" ht="120">
      <c r="A17" s="113">
        <v>7</v>
      </c>
      <c r="B17" s="194" t="s">
        <v>183</v>
      </c>
      <c r="C17" s="113" t="s">
        <v>62</v>
      </c>
      <c r="D17" s="117" t="s">
        <v>196</v>
      </c>
      <c r="E17" s="95" t="s">
        <v>197</v>
      </c>
      <c r="F17" s="82">
        <v>20</v>
      </c>
      <c r="G17" s="82">
        <v>20</v>
      </c>
      <c r="H17" s="82">
        <f t="shared" si="2"/>
        <v>0</v>
      </c>
      <c r="I17" s="114">
        <v>7011</v>
      </c>
      <c r="J17" s="114">
        <v>503</v>
      </c>
      <c r="K17" s="195" t="s">
        <v>182</v>
      </c>
      <c r="L17" s="114">
        <v>4</v>
      </c>
      <c r="M17" s="114">
        <v>48</v>
      </c>
      <c r="N17" s="114">
        <v>21</v>
      </c>
      <c r="O17" s="114">
        <v>190</v>
      </c>
    </row>
    <row r="18" spans="1:15" ht="330">
      <c r="A18" s="113">
        <v>8</v>
      </c>
      <c r="B18" s="194" t="s">
        <v>183</v>
      </c>
      <c r="C18" s="113" t="s">
        <v>62</v>
      </c>
      <c r="D18" s="117" t="s">
        <v>198</v>
      </c>
      <c r="E18" s="95" t="s">
        <v>199</v>
      </c>
      <c r="F18" s="82">
        <v>73</v>
      </c>
      <c r="G18" s="82">
        <v>73</v>
      </c>
      <c r="H18" s="82">
        <f t="shared" si="2"/>
        <v>0</v>
      </c>
      <c r="I18" s="114">
        <v>7011</v>
      </c>
      <c r="J18" s="114">
        <v>503</v>
      </c>
      <c r="K18" s="195" t="s">
        <v>182</v>
      </c>
      <c r="L18" s="114">
        <v>4</v>
      </c>
      <c r="M18" s="114">
        <v>48</v>
      </c>
      <c r="N18" s="114">
        <v>21</v>
      </c>
      <c r="O18" s="114">
        <v>190</v>
      </c>
    </row>
    <row r="19" spans="1:15" ht="330">
      <c r="A19" s="113">
        <v>9</v>
      </c>
      <c r="B19" s="194" t="s">
        <v>183</v>
      </c>
      <c r="C19" s="113" t="s">
        <v>62</v>
      </c>
      <c r="D19" s="117" t="s">
        <v>200</v>
      </c>
      <c r="E19" s="95" t="s">
        <v>199</v>
      </c>
      <c r="F19" s="82">
        <v>120</v>
      </c>
      <c r="G19" s="82">
        <v>120</v>
      </c>
      <c r="H19" s="82">
        <f t="shared" si="2"/>
        <v>0</v>
      </c>
      <c r="I19" s="114">
        <v>7011</v>
      </c>
      <c r="J19" s="114">
        <v>503</v>
      </c>
      <c r="K19" s="195" t="s">
        <v>182</v>
      </c>
      <c r="L19" s="114">
        <v>4</v>
      </c>
      <c r="M19" s="114">
        <v>48</v>
      </c>
      <c r="N19" s="114">
        <v>21</v>
      </c>
      <c r="O19" s="114">
        <v>190</v>
      </c>
    </row>
    <row r="20" spans="1:15" ht="90">
      <c r="A20" s="113">
        <v>10</v>
      </c>
      <c r="B20" s="194" t="s">
        <v>183</v>
      </c>
      <c r="C20" s="113" t="s">
        <v>62</v>
      </c>
      <c r="D20" s="117" t="s">
        <v>201</v>
      </c>
      <c r="E20" s="95" t="s">
        <v>202</v>
      </c>
      <c r="F20" s="82">
        <v>17</v>
      </c>
      <c r="G20" s="82">
        <v>17</v>
      </c>
      <c r="H20" s="82">
        <f t="shared" si="2"/>
        <v>0</v>
      </c>
      <c r="I20" s="114">
        <v>7011</v>
      </c>
      <c r="J20" s="114">
        <v>503</v>
      </c>
      <c r="K20" s="195" t="s">
        <v>182</v>
      </c>
      <c r="L20" s="114">
        <v>4</v>
      </c>
      <c r="M20" s="114">
        <v>48</v>
      </c>
      <c r="N20" s="114">
        <v>21</v>
      </c>
      <c r="O20" s="114">
        <v>190</v>
      </c>
    </row>
    <row r="21" spans="1:15" ht="120">
      <c r="A21" s="146">
        <v>11</v>
      </c>
      <c r="B21" s="146" t="s">
        <v>183</v>
      </c>
      <c r="C21" s="146" t="s">
        <v>62</v>
      </c>
      <c r="D21" s="143" t="s">
        <v>203</v>
      </c>
      <c r="E21" s="95" t="s">
        <v>204</v>
      </c>
      <c r="F21" s="82">
        <v>9</v>
      </c>
      <c r="G21" s="82">
        <v>9</v>
      </c>
      <c r="H21" s="82">
        <f t="shared" si="2"/>
        <v>0</v>
      </c>
      <c r="I21" s="114">
        <v>7011</v>
      </c>
      <c r="J21" s="114">
        <v>503</v>
      </c>
      <c r="K21" s="195" t="s">
        <v>182</v>
      </c>
      <c r="L21" s="114">
        <v>4</v>
      </c>
      <c r="M21" s="114">
        <v>48</v>
      </c>
      <c r="N21" s="114">
        <v>21</v>
      </c>
      <c r="O21" s="114">
        <v>190</v>
      </c>
    </row>
    <row r="22" spans="1:15">
      <c r="A22" s="148"/>
      <c r="B22" s="148"/>
      <c r="C22" s="148"/>
      <c r="D22" s="144"/>
      <c r="E22" s="95" t="s">
        <v>205</v>
      </c>
      <c r="F22" s="82">
        <v>10</v>
      </c>
      <c r="G22" s="82">
        <v>10</v>
      </c>
      <c r="H22" s="82">
        <f t="shared" si="2"/>
        <v>0</v>
      </c>
      <c r="I22" s="114">
        <v>7011</v>
      </c>
      <c r="J22" s="114">
        <v>503</v>
      </c>
      <c r="K22" s="195" t="s">
        <v>182</v>
      </c>
      <c r="L22" s="114">
        <v>4</v>
      </c>
      <c r="M22" s="114">
        <v>48</v>
      </c>
      <c r="N22" s="114">
        <v>21</v>
      </c>
      <c r="O22" s="114">
        <v>190</v>
      </c>
    </row>
    <row r="23" spans="1:15" ht="241.5" customHeight="1">
      <c r="A23" s="113">
        <v>12</v>
      </c>
      <c r="B23" s="194" t="s">
        <v>183</v>
      </c>
      <c r="C23" s="113" t="s">
        <v>62</v>
      </c>
      <c r="D23" s="117" t="s">
        <v>207</v>
      </c>
      <c r="E23" s="95" t="s">
        <v>208</v>
      </c>
      <c r="F23" s="82">
        <v>51.18</v>
      </c>
      <c r="G23" s="82">
        <f>36+3.6+1.11+2.07+0.0171+8.365798</f>
        <v>51.162897999999998</v>
      </c>
      <c r="H23" s="82">
        <f t="shared" si="2"/>
        <v>1.7102000000001283E-2</v>
      </c>
      <c r="I23" s="114">
        <v>7011</v>
      </c>
      <c r="J23" s="114">
        <v>503</v>
      </c>
      <c r="K23" s="195" t="s">
        <v>182</v>
      </c>
      <c r="L23" s="114">
        <v>4</v>
      </c>
      <c r="M23" s="114">
        <v>48</v>
      </c>
      <c r="N23" s="114">
        <v>21</v>
      </c>
      <c r="O23" s="114">
        <v>190</v>
      </c>
    </row>
    <row r="24" spans="1:15" ht="210">
      <c r="A24" s="113">
        <v>13</v>
      </c>
      <c r="B24" s="194" t="s">
        <v>183</v>
      </c>
      <c r="C24" s="113" t="s">
        <v>62</v>
      </c>
      <c r="D24" s="117" t="s">
        <v>206</v>
      </c>
      <c r="E24" s="95" t="s">
        <v>214</v>
      </c>
      <c r="F24" s="82">
        <v>8.1280000000000001</v>
      </c>
      <c r="G24" s="82">
        <v>8.1280000000000001</v>
      </c>
      <c r="H24" s="82">
        <f t="shared" si="2"/>
        <v>0</v>
      </c>
      <c r="I24" s="114">
        <v>7011</v>
      </c>
      <c r="J24" s="114">
        <v>503</v>
      </c>
      <c r="K24" s="195" t="s">
        <v>182</v>
      </c>
      <c r="L24" s="114">
        <v>4</v>
      </c>
      <c r="M24" s="114">
        <v>48</v>
      </c>
      <c r="N24" s="114">
        <v>21</v>
      </c>
      <c r="O24" s="114">
        <v>190</v>
      </c>
    </row>
    <row r="25" spans="1:15" ht="75">
      <c r="A25" s="146">
        <v>14</v>
      </c>
      <c r="B25" s="146" t="s">
        <v>183</v>
      </c>
      <c r="C25" s="146" t="s">
        <v>62</v>
      </c>
      <c r="D25" s="143" t="s">
        <v>209</v>
      </c>
      <c r="E25" s="95" t="s">
        <v>171</v>
      </c>
      <c r="F25" s="82">
        <v>4.5</v>
      </c>
      <c r="G25" s="82">
        <v>4.5</v>
      </c>
      <c r="H25" s="82">
        <f t="shared" si="2"/>
        <v>0</v>
      </c>
      <c r="I25" s="114">
        <v>7011</v>
      </c>
      <c r="J25" s="114">
        <v>503</v>
      </c>
      <c r="K25" s="195" t="s">
        <v>182</v>
      </c>
      <c r="L25" s="114">
        <v>4</v>
      </c>
      <c r="M25" s="114">
        <v>48</v>
      </c>
      <c r="N25" s="114">
        <v>21</v>
      </c>
      <c r="O25" s="114">
        <v>190</v>
      </c>
    </row>
    <row r="26" spans="1:15" ht="195">
      <c r="A26" s="148"/>
      <c r="B26" s="148"/>
      <c r="C26" s="148"/>
      <c r="D26" s="144"/>
      <c r="E26" s="95" t="s">
        <v>210</v>
      </c>
      <c r="F26" s="82">
        <v>10.385</v>
      </c>
      <c r="G26" s="82">
        <v>10.385</v>
      </c>
      <c r="H26" s="82">
        <f t="shared" si="2"/>
        <v>0</v>
      </c>
      <c r="I26" s="114">
        <v>7011</v>
      </c>
      <c r="J26" s="114">
        <v>503</v>
      </c>
      <c r="K26" s="195" t="s">
        <v>182</v>
      </c>
      <c r="L26" s="114">
        <v>4</v>
      </c>
      <c r="M26" s="114">
        <v>48</v>
      </c>
      <c r="N26" s="114">
        <v>21</v>
      </c>
      <c r="O26" s="114">
        <v>190</v>
      </c>
    </row>
    <row r="27" spans="1:15" ht="150">
      <c r="A27" s="146">
        <v>15</v>
      </c>
      <c r="B27" s="146" t="s">
        <v>183</v>
      </c>
      <c r="C27" s="146" t="s">
        <v>62</v>
      </c>
      <c r="D27" s="143" t="s">
        <v>217</v>
      </c>
      <c r="E27" s="95" t="s">
        <v>218</v>
      </c>
      <c r="F27" s="82">
        <v>13.53</v>
      </c>
      <c r="G27" s="82">
        <v>13.479102000000012</v>
      </c>
      <c r="H27" s="82">
        <f t="shared" ref="H27:H28" si="3">+F27-G27</f>
        <v>5.0897999999987675E-2</v>
      </c>
      <c r="I27" s="114">
        <v>7011</v>
      </c>
      <c r="J27" s="114">
        <v>503</v>
      </c>
      <c r="K27" s="195" t="s">
        <v>182</v>
      </c>
      <c r="L27" s="114">
        <v>4</v>
      </c>
      <c r="M27" s="114">
        <v>48</v>
      </c>
      <c r="N27" s="114">
        <v>21</v>
      </c>
      <c r="O27" s="114">
        <v>190</v>
      </c>
    </row>
    <row r="28" spans="1:15" ht="135">
      <c r="A28" s="148"/>
      <c r="B28" s="148"/>
      <c r="C28" s="148"/>
      <c r="D28" s="144"/>
      <c r="E28" s="95" t="s">
        <v>219</v>
      </c>
      <c r="F28" s="82">
        <v>7.5</v>
      </c>
      <c r="G28" s="82">
        <v>7.5</v>
      </c>
      <c r="H28" s="82">
        <f t="shared" si="3"/>
        <v>0</v>
      </c>
      <c r="I28" s="114">
        <v>7011</v>
      </c>
      <c r="J28" s="114">
        <v>503</v>
      </c>
      <c r="K28" s="195" t="s">
        <v>182</v>
      </c>
      <c r="L28" s="114">
        <v>4</v>
      </c>
      <c r="M28" s="114">
        <v>48</v>
      </c>
      <c r="N28" s="114">
        <v>21</v>
      </c>
      <c r="O28" s="114">
        <v>190</v>
      </c>
    </row>
    <row r="29" spans="1:15" ht="105">
      <c r="A29" s="146">
        <v>16</v>
      </c>
      <c r="B29" s="146" t="s">
        <v>183</v>
      </c>
      <c r="C29" s="146" t="s">
        <v>62</v>
      </c>
      <c r="D29" s="143" t="s">
        <v>222</v>
      </c>
      <c r="E29" s="95" t="s">
        <v>220</v>
      </c>
      <c r="F29" s="82">
        <v>35.049999999999997</v>
      </c>
      <c r="G29" s="82">
        <v>35.049999999999997</v>
      </c>
      <c r="H29" s="82">
        <f t="shared" ref="H29:H30" si="4">+F29-G29</f>
        <v>0</v>
      </c>
      <c r="I29" s="114">
        <v>7011</v>
      </c>
      <c r="J29" s="114">
        <v>503</v>
      </c>
      <c r="K29" s="195" t="s">
        <v>182</v>
      </c>
      <c r="L29" s="114">
        <v>4</v>
      </c>
      <c r="M29" s="114">
        <v>43</v>
      </c>
      <c r="N29" s="114">
        <v>54</v>
      </c>
      <c r="O29" s="114">
        <v>990</v>
      </c>
    </row>
    <row r="30" spans="1:15" ht="285">
      <c r="A30" s="148"/>
      <c r="B30" s="148"/>
      <c r="C30" s="148"/>
      <c r="D30" s="144"/>
      <c r="E30" s="95" t="s">
        <v>221</v>
      </c>
      <c r="F30" s="82">
        <v>4.5</v>
      </c>
      <c r="G30" s="82">
        <v>4.5</v>
      </c>
      <c r="H30" s="82">
        <f t="shared" si="4"/>
        <v>0</v>
      </c>
      <c r="I30" s="114">
        <v>7011</v>
      </c>
      <c r="J30" s="114">
        <v>503</v>
      </c>
      <c r="K30" s="195" t="s">
        <v>182</v>
      </c>
      <c r="L30" s="114">
        <v>4</v>
      </c>
      <c r="M30" s="114">
        <v>48</v>
      </c>
      <c r="N30" s="114">
        <v>21</v>
      </c>
      <c r="O30" s="114">
        <v>190</v>
      </c>
    </row>
    <row r="31" spans="1:15" ht="75">
      <c r="A31" s="146">
        <v>17</v>
      </c>
      <c r="B31" s="146" t="s">
        <v>183</v>
      </c>
      <c r="C31" s="146" t="s">
        <v>62</v>
      </c>
      <c r="D31" s="143" t="s">
        <v>223</v>
      </c>
      <c r="E31" s="95" t="s">
        <v>224</v>
      </c>
      <c r="F31" s="82">
        <v>10</v>
      </c>
      <c r="G31" s="82">
        <v>10</v>
      </c>
      <c r="H31" s="82">
        <f t="shared" ref="H31:H33" si="5">+F31-G31</f>
        <v>0</v>
      </c>
      <c r="I31" s="114">
        <v>7011</v>
      </c>
      <c r="J31" s="114">
        <v>503</v>
      </c>
      <c r="K31" s="195" t="s">
        <v>182</v>
      </c>
      <c r="L31" s="114">
        <v>4</v>
      </c>
      <c r="M31" s="114">
        <v>48</v>
      </c>
      <c r="N31" s="114">
        <v>21</v>
      </c>
      <c r="O31" s="114">
        <v>190</v>
      </c>
    </row>
    <row r="32" spans="1:15" ht="75">
      <c r="A32" s="148"/>
      <c r="B32" s="148"/>
      <c r="C32" s="148"/>
      <c r="D32" s="144"/>
      <c r="E32" s="95" t="s">
        <v>225</v>
      </c>
      <c r="F32" s="82">
        <v>9</v>
      </c>
      <c r="G32" s="82">
        <v>9</v>
      </c>
      <c r="H32" s="82">
        <f t="shared" si="5"/>
        <v>0</v>
      </c>
      <c r="I32" s="114">
        <v>7011</v>
      </c>
      <c r="J32" s="114">
        <v>503</v>
      </c>
      <c r="K32" s="195" t="s">
        <v>182</v>
      </c>
      <c r="L32" s="114">
        <v>4</v>
      </c>
      <c r="M32" s="114">
        <v>48</v>
      </c>
      <c r="N32" s="114">
        <v>21</v>
      </c>
      <c r="O32" s="114">
        <v>190</v>
      </c>
    </row>
    <row r="33" spans="1:15" ht="75">
      <c r="A33" s="120">
        <v>18</v>
      </c>
      <c r="B33" s="120" t="s">
        <v>183</v>
      </c>
      <c r="C33" s="120" t="s">
        <v>62</v>
      </c>
      <c r="D33" s="119" t="s">
        <v>228</v>
      </c>
      <c r="E33" s="119" t="s">
        <v>229</v>
      </c>
      <c r="F33" s="82">
        <v>0.44635999999999998</v>
      </c>
      <c r="G33" s="82">
        <v>0.44635999999999998</v>
      </c>
      <c r="H33" s="120">
        <f t="shared" si="5"/>
        <v>0</v>
      </c>
      <c r="I33" s="114">
        <v>7011</v>
      </c>
      <c r="J33" s="114">
        <v>503</v>
      </c>
      <c r="K33" s="195" t="s">
        <v>182</v>
      </c>
      <c r="L33" s="114">
        <v>4</v>
      </c>
      <c r="M33" s="114">
        <v>48</v>
      </c>
      <c r="N33" s="114">
        <v>21</v>
      </c>
      <c r="O33" s="114">
        <v>190</v>
      </c>
    </row>
    <row r="34" spans="1:15" ht="75">
      <c r="A34" s="120">
        <v>19</v>
      </c>
      <c r="B34" s="120" t="s">
        <v>183</v>
      </c>
      <c r="C34" s="120" t="s">
        <v>62</v>
      </c>
      <c r="D34" s="119" t="s">
        <v>226</v>
      </c>
      <c r="E34" s="119" t="s">
        <v>227</v>
      </c>
      <c r="F34" s="82">
        <v>12</v>
      </c>
      <c r="G34" s="82">
        <v>12</v>
      </c>
      <c r="H34" s="120">
        <f t="shared" ref="H34" si="6">+F34-G34</f>
        <v>0</v>
      </c>
      <c r="I34" s="114">
        <v>7011</v>
      </c>
      <c r="J34" s="114">
        <v>503</v>
      </c>
      <c r="K34" s="195" t="s">
        <v>182</v>
      </c>
      <c r="L34" s="114">
        <v>4</v>
      </c>
      <c r="M34" s="114">
        <v>48</v>
      </c>
      <c r="N34" s="114">
        <v>21</v>
      </c>
      <c r="O34" s="114">
        <v>190</v>
      </c>
    </row>
    <row r="35" spans="1:15">
      <c r="H35" s="34"/>
    </row>
    <row r="41" spans="1:15">
      <c r="F41" s="109"/>
      <c r="G41" s="109"/>
      <c r="H41" s="109"/>
    </row>
  </sheetData>
  <autoFilter ref="A7:P34"/>
  <mergeCells count="42">
    <mergeCell ref="D25:D26"/>
    <mergeCell ref="C25:C26"/>
    <mergeCell ref="B25:B26"/>
    <mergeCell ref="A25:A26"/>
    <mergeCell ref="A14:A15"/>
    <mergeCell ref="D21:D22"/>
    <mergeCell ref="C21:C22"/>
    <mergeCell ref="B21:B22"/>
    <mergeCell ref="A21:A22"/>
    <mergeCell ref="E14:E15"/>
    <mergeCell ref="D14:D15"/>
    <mergeCell ref="B14:B15"/>
    <mergeCell ref="C14:C15"/>
    <mergeCell ref="K4:K7"/>
    <mergeCell ref="A1:O1"/>
    <mergeCell ref="A2:O2"/>
    <mergeCell ref="A4:A7"/>
    <mergeCell ref="B4:B7"/>
    <mergeCell ref="C4:C7"/>
    <mergeCell ref="D4:D7"/>
    <mergeCell ref="E4:E7"/>
    <mergeCell ref="F4:F7"/>
    <mergeCell ref="G4:G7"/>
    <mergeCell ref="H4:H7"/>
    <mergeCell ref="O4:O7"/>
    <mergeCell ref="I4:I7"/>
    <mergeCell ref="J4:J7"/>
    <mergeCell ref="M4:M7"/>
    <mergeCell ref="N4:N7"/>
    <mergeCell ref="L4:L7"/>
    <mergeCell ref="A31:A32"/>
    <mergeCell ref="B31:B32"/>
    <mergeCell ref="C31:C32"/>
    <mergeCell ref="D31:D32"/>
    <mergeCell ref="A27:A28"/>
    <mergeCell ref="B27:B28"/>
    <mergeCell ref="C27:C28"/>
    <mergeCell ref="D27:D28"/>
    <mergeCell ref="A29:A30"/>
    <mergeCell ref="B29:B30"/>
    <mergeCell ref="C29:C30"/>
    <mergeCell ref="D29:D30"/>
  </mergeCells>
  <printOptions horizontalCentered="1"/>
  <pageMargins left="0.19685039370078741" right="0.19685039370078741" top="0.39370078740157483" bottom="0.19685039370078741" header="0.23622047244094491" footer="0.15748031496062992"/>
  <pageSetup paperSize="9" scale="11" orientation="landscape" verticalDpi="300" r:id="rId1"/>
  <headerFooter alignWithMargins="0"/>
</worksheet>
</file>

<file path=xl/worksheets/sheet7.xml><?xml version="1.0" encoding="utf-8"?>
<worksheet xmlns="http://schemas.openxmlformats.org/spreadsheetml/2006/main" xmlns:r="http://schemas.openxmlformats.org/officeDocument/2006/relationships">
  <dimension ref="A1:BI45"/>
  <sheetViews>
    <sheetView view="pageBreakPreview" zoomScale="57" zoomScaleSheetLayoutView="57" workbookViewId="0">
      <selection activeCell="A2" sqref="A2:BH2"/>
    </sheetView>
  </sheetViews>
  <sheetFormatPr defaultRowHeight="15"/>
  <cols>
    <col min="1" max="1" width="4" style="1" bestFit="1" customWidth="1"/>
    <col min="2" max="2" width="22.42578125" style="1" customWidth="1"/>
    <col min="3" max="3" width="15.140625" style="7" customWidth="1"/>
    <col min="4" max="4" width="12.28515625" style="1" customWidth="1"/>
    <col min="5" max="6" width="11.5703125" style="1" customWidth="1"/>
    <col min="7" max="7" width="13" style="1" customWidth="1"/>
    <col min="8" max="8" width="13.42578125" style="1" customWidth="1"/>
    <col min="9" max="9" width="14.140625" style="1" customWidth="1"/>
    <col min="10" max="10" width="18.42578125" style="1" customWidth="1"/>
    <col min="11" max="12" width="15.7109375" style="1" customWidth="1"/>
    <col min="13" max="13" width="14.140625" style="1" customWidth="1"/>
    <col min="14" max="21" width="13.140625" style="1" customWidth="1"/>
    <col min="22" max="23" width="14.7109375" style="1" customWidth="1"/>
    <col min="24" max="24" width="11.7109375" style="1" customWidth="1"/>
    <col min="25" max="42" width="13" style="1" customWidth="1"/>
    <col min="43" max="43" width="14.7109375" style="1" customWidth="1"/>
    <col min="44" max="47" width="12.85546875" style="1" customWidth="1"/>
    <col min="48" max="49" width="15" style="1" customWidth="1"/>
    <col min="50" max="50" width="11.140625" style="1" customWidth="1"/>
    <col min="51" max="54" width="14.42578125" style="1" customWidth="1"/>
    <col min="55" max="56" width="16.42578125" style="1" customWidth="1"/>
    <col min="57" max="58" width="14.42578125" style="1" customWidth="1"/>
    <col min="59" max="59" width="10.28515625" style="1" customWidth="1"/>
    <col min="60" max="60" width="10.140625" style="1" customWidth="1"/>
    <col min="61" max="61" width="11.42578125" style="1" customWidth="1"/>
    <col min="62" max="16384" width="9.140625" style="1"/>
  </cols>
  <sheetData>
    <row r="1" spans="1:61" ht="31.5" customHeight="1">
      <c r="A1" s="186" t="s">
        <v>118</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row>
    <row r="2" spans="1:61" ht="18" customHeight="1">
      <c r="A2" s="186" t="s">
        <v>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row>
    <row r="3" spans="1:61">
      <c r="A3" s="7"/>
      <c r="B3" s="7"/>
    </row>
    <row r="4" spans="1:61" ht="15" customHeight="1">
      <c r="G4" s="2"/>
      <c r="AQ4" s="2"/>
      <c r="AR4" s="2"/>
      <c r="AS4" s="2"/>
      <c r="AT4" s="2"/>
      <c r="AU4" s="2"/>
      <c r="AV4" s="2"/>
      <c r="AW4" s="2"/>
      <c r="AX4" s="2"/>
      <c r="AY4" s="2"/>
      <c r="AZ4" s="2"/>
      <c r="BA4" s="2"/>
      <c r="BB4" s="2"/>
      <c r="BC4" s="2"/>
      <c r="BD4" s="2"/>
      <c r="BE4" s="2"/>
      <c r="BF4" s="2"/>
      <c r="BG4" s="2"/>
    </row>
    <row r="5" spans="1:61" ht="70.5" customHeight="1">
      <c r="A5" s="176" t="s">
        <v>2</v>
      </c>
      <c r="B5" s="176" t="s">
        <v>110</v>
      </c>
      <c r="C5" s="182" t="s">
        <v>26</v>
      </c>
      <c r="D5" s="183"/>
      <c r="E5" s="183"/>
      <c r="F5" s="183"/>
      <c r="G5" s="183"/>
      <c r="H5" s="185" t="s">
        <v>17</v>
      </c>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76" t="s">
        <v>112</v>
      </c>
    </row>
    <row r="6" spans="1:61" ht="36" customHeight="1">
      <c r="A6" s="181"/>
      <c r="B6" s="181"/>
      <c r="C6" s="176" t="s">
        <v>114</v>
      </c>
      <c r="D6" s="182" t="s">
        <v>22</v>
      </c>
      <c r="E6" s="183"/>
      <c r="F6" s="183"/>
      <c r="G6" s="184"/>
      <c r="H6" s="176" t="s">
        <v>4</v>
      </c>
      <c r="I6" s="176" t="s">
        <v>5</v>
      </c>
      <c r="J6" s="176" t="s">
        <v>6</v>
      </c>
      <c r="K6" s="176" t="s">
        <v>27</v>
      </c>
      <c r="L6" s="176" t="s">
        <v>50</v>
      </c>
      <c r="M6" s="176" t="s">
        <v>7</v>
      </c>
      <c r="N6" s="176" t="s">
        <v>28</v>
      </c>
      <c r="O6" s="176" t="s">
        <v>29</v>
      </c>
      <c r="P6" s="185" t="s">
        <v>22</v>
      </c>
      <c r="Q6" s="185"/>
      <c r="R6" s="180" t="s">
        <v>40</v>
      </c>
      <c r="S6" s="176" t="s">
        <v>45</v>
      </c>
      <c r="T6" s="185" t="s">
        <v>22</v>
      </c>
      <c r="U6" s="185"/>
      <c r="V6" s="176" t="s">
        <v>8</v>
      </c>
      <c r="W6" s="176" t="s">
        <v>9</v>
      </c>
      <c r="X6" s="176" t="s">
        <v>24</v>
      </c>
      <c r="Y6" s="176" t="s">
        <v>13</v>
      </c>
      <c r="Z6" s="182" t="s">
        <v>22</v>
      </c>
      <c r="AA6" s="183"/>
      <c r="AB6" s="183"/>
      <c r="AC6" s="183"/>
      <c r="AD6" s="183"/>
      <c r="AE6" s="183"/>
      <c r="AF6" s="183"/>
      <c r="AG6" s="184"/>
      <c r="AH6" s="176" t="s">
        <v>14</v>
      </c>
      <c r="AI6" s="182" t="s">
        <v>22</v>
      </c>
      <c r="AJ6" s="183"/>
      <c r="AK6" s="183"/>
      <c r="AL6" s="183"/>
      <c r="AM6" s="183"/>
      <c r="AN6" s="183"/>
      <c r="AO6" s="183"/>
      <c r="AP6" s="184"/>
      <c r="AQ6" s="176" t="s">
        <v>16</v>
      </c>
      <c r="AR6" s="176" t="s">
        <v>18</v>
      </c>
      <c r="AS6" s="176" t="s">
        <v>19</v>
      </c>
      <c r="AT6" s="176" t="s">
        <v>20</v>
      </c>
      <c r="AU6" s="176" t="s">
        <v>21</v>
      </c>
      <c r="AV6" s="176" t="s">
        <v>38</v>
      </c>
      <c r="AW6" s="176" t="s">
        <v>39</v>
      </c>
      <c r="AX6" s="180" t="s">
        <v>48</v>
      </c>
      <c r="AY6" s="178" t="s">
        <v>41</v>
      </c>
      <c r="AZ6" s="178" t="s">
        <v>42</v>
      </c>
      <c r="BA6" s="178" t="s">
        <v>51</v>
      </c>
      <c r="BB6" s="178" t="s">
        <v>52</v>
      </c>
      <c r="BC6" s="178" t="s">
        <v>113</v>
      </c>
      <c r="BD6" s="178" t="s">
        <v>53</v>
      </c>
      <c r="BE6" s="180" t="s">
        <v>49</v>
      </c>
      <c r="BF6" s="180" t="s">
        <v>54</v>
      </c>
      <c r="BG6" s="180" t="s">
        <v>47</v>
      </c>
      <c r="BH6" s="176" t="s">
        <v>25</v>
      </c>
      <c r="BI6" s="181"/>
    </row>
    <row r="7" spans="1:61" ht="149.25" customHeight="1">
      <c r="A7" s="177"/>
      <c r="B7" s="177"/>
      <c r="C7" s="177"/>
      <c r="D7" s="9" t="s">
        <v>10</v>
      </c>
      <c r="E7" s="9" t="s">
        <v>11</v>
      </c>
      <c r="F7" s="9" t="s">
        <v>12</v>
      </c>
      <c r="G7" s="9" t="s">
        <v>15</v>
      </c>
      <c r="H7" s="177"/>
      <c r="I7" s="177"/>
      <c r="J7" s="177"/>
      <c r="K7" s="177"/>
      <c r="L7" s="177"/>
      <c r="M7" s="177"/>
      <c r="N7" s="177"/>
      <c r="O7" s="177"/>
      <c r="P7" s="8" t="s">
        <v>44</v>
      </c>
      <c r="Q7" s="8" t="s">
        <v>30</v>
      </c>
      <c r="R7" s="177"/>
      <c r="S7" s="177"/>
      <c r="T7" s="8" t="s">
        <v>43</v>
      </c>
      <c r="U7" s="8" t="s">
        <v>46</v>
      </c>
      <c r="V7" s="177"/>
      <c r="W7" s="177"/>
      <c r="X7" s="177"/>
      <c r="Y7" s="177"/>
      <c r="Z7" s="9" t="s">
        <v>23</v>
      </c>
      <c r="AA7" s="9" t="s">
        <v>31</v>
      </c>
      <c r="AB7" s="9" t="s">
        <v>32</v>
      </c>
      <c r="AC7" s="9" t="s">
        <v>33</v>
      </c>
      <c r="AD7" s="9" t="s">
        <v>34</v>
      </c>
      <c r="AE7" s="9" t="s">
        <v>35</v>
      </c>
      <c r="AF7" s="9" t="s">
        <v>36</v>
      </c>
      <c r="AG7" s="9" t="s">
        <v>37</v>
      </c>
      <c r="AH7" s="177"/>
      <c r="AI7" s="9" t="s">
        <v>23</v>
      </c>
      <c r="AJ7" s="9" t="s">
        <v>31</v>
      </c>
      <c r="AK7" s="9" t="s">
        <v>32</v>
      </c>
      <c r="AL7" s="9" t="s">
        <v>33</v>
      </c>
      <c r="AM7" s="9" t="s">
        <v>34</v>
      </c>
      <c r="AN7" s="9" t="s">
        <v>35</v>
      </c>
      <c r="AO7" s="9" t="s">
        <v>36</v>
      </c>
      <c r="AP7" s="9" t="s">
        <v>37</v>
      </c>
      <c r="AQ7" s="177"/>
      <c r="AR7" s="177"/>
      <c r="AS7" s="177"/>
      <c r="AT7" s="177"/>
      <c r="AU7" s="177"/>
      <c r="AV7" s="177"/>
      <c r="AW7" s="177"/>
      <c r="AX7" s="177"/>
      <c r="AY7" s="179"/>
      <c r="AZ7" s="179"/>
      <c r="BA7" s="179"/>
      <c r="BB7" s="179"/>
      <c r="BC7" s="179"/>
      <c r="BD7" s="179"/>
      <c r="BE7" s="177"/>
      <c r="BF7" s="177"/>
      <c r="BG7" s="177"/>
      <c r="BH7" s="177"/>
      <c r="BI7" s="177"/>
    </row>
    <row r="8" spans="1:61" s="7" customFormat="1" ht="29.25" customHeight="1">
      <c r="A8" s="9"/>
      <c r="B8" s="9" t="s">
        <v>0</v>
      </c>
      <c r="C8" s="3">
        <f>+SUM(C9:C22)</f>
        <v>0</v>
      </c>
      <c r="D8" s="3">
        <f t="shared" ref="D8:AU8" si="0">+SUM(D9:D22)</f>
        <v>0</v>
      </c>
      <c r="E8" s="3">
        <f t="shared" si="0"/>
        <v>0</v>
      </c>
      <c r="F8" s="3">
        <f t="shared" si="0"/>
        <v>0</v>
      </c>
      <c r="G8" s="3">
        <f t="shared" si="0"/>
        <v>0</v>
      </c>
      <c r="H8" s="3">
        <f t="shared" si="0"/>
        <v>0</v>
      </c>
      <c r="I8" s="3">
        <f t="shared" si="0"/>
        <v>0</v>
      </c>
      <c r="J8" s="3">
        <f>+SUM(J9:J22)</f>
        <v>0</v>
      </c>
      <c r="K8" s="3">
        <f>+SUM(K9:K22)</f>
        <v>0</v>
      </c>
      <c r="L8" s="3">
        <f>+SUM(L9:L22)</f>
        <v>0</v>
      </c>
      <c r="M8" s="3">
        <f>+SUM(M9:M22)</f>
        <v>0</v>
      </c>
      <c r="N8" s="3">
        <f t="shared" ref="N8:V8" si="1">+SUM(N9:N22)</f>
        <v>0</v>
      </c>
      <c r="O8" s="3">
        <f t="shared" si="1"/>
        <v>0</v>
      </c>
      <c r="P8" s="3">
        <f t="shared" si="1"/>
        <v>0</v>
      </c>
      <c r="Q8" s="3">
        <f t="shared" si="1"/>
        <v>0</v>
      </c>
      <c r="R8" s="3">
        <f t="shared" si="1"/>
        <v>0</v>
      </c>
      <c r="S8" s="3">
        <f t="shared" si="1"/>
        <v>0</v>
      </c>
      <c r="T8" s="3">
        <f t="shared" si="1"/>
        <v>0</v>
      </c>
      <c r="U8" s="3">
        <f t="shared" si="1"/>
        <v>0</v>
      </c>
      <c r="V8" s="3">
        <f t="shared" si="1"/>
        <v>0</v>
      </c>
      <c r="W8" s="3">
        <f t="shared" si="0"/>
        <v>0</v>
      </c>
      <c r="X8" s="3">
        <f t="shared" si="0"/>
        <v>0</v>
      </c>
      <c r="Y8" s="3">
        <f t="shared" si="0"/>
        <v>0</v>
      </c>
      <c r="Z8" s="3">
        <f t="shared" si="0"/>
        <v>0</v>
      </c>
      <c r="AA8" s="3">
        <f t="shared" si="0"/>
        <v>0</v>
      </c>
      <c r="AB8" s="3">
        <f t="shared" si="0"/>
        <v>0</v>
      </c>
      <c r="AC8" s="3">
        <f t="shared" si="0"/>
        <v>0</v>
      </c>
      <c r="AD8" s="3">
        <f t="shared" si="0"/>
        <v>0</v>
      </c>
      <c r="AE8" s="3">
        <f t="shared" si="0"/>
        <v>0</v>
      </c>
      <c r="AF8" s="3">
        <f t="shared" si="0"/>
        <v>0</v>
      </c>
      <c r="AG8" s="3">
        <f t="shared" si="0"/>
        <v>0</v>
      </c>
      <c r="AH8" s="3">
        <f t="shared" ref="AH8:AP8" si="2">+SUM(AH9:AH22)</f>
        <v>0</v>
      </c>
      <c r="AI8" s="3">
        <f t="shared" si="2"/>
        <v>0</v>
      </c>
      <c r="AJ8" s="3">
        <f t="shared" si="2"/>
        <v>0</v>
      </c>
      <c r="AK8" s="3">
        <f t="shared" si="2"/>
        <v>0</v>
      </c>
      <c r="AL8" s="3">
        <f t="shared" si="2"/>
        <v>0</v>
      </c>
      <c r="AM8" s="3">
        <f t="shared" si="2"/>
        <v>0</v>
      </c>
      <c r="AN8" s="3">
        <f t="shared" si="2"/>
        <v>0</v>
      </c>
      <c r="AO8" s="3">
        <f t="shared" si="2"/>
        <v>0</v>
      </c>
      <c r="AP8" s="3">
        <f t="shared" si="2"/>
        <v>0</v>
      </c>
      <c r="AQ8" s="3">
        <f t="shared" si="0"/>
        <v>0</v>
      </c>
      <c r="AR8" s="3">
        <f t="shared" si="0"/>
        <v>0</v>
      </c>
      <c r="AS8" s="3">
        <f t="shared" si="0"/>
        <v>0</v>
      </c>
      <c r="AT8" s="3">
        <f t="shared" si="0"/>
        <v>0</v>
      </c>
      <c r="AU8" s="3">
        <f t="shared" si="0"/>
        <v>0</v>
      </c>
      <c r="AV8" s="3">
        <f t="shared" ref="AV8:BH8" si="3">+SUM(AV9:AV22)</f>
        <v>0</v>
      </c>
      <c r="AW8" s="3">
        <f t="shared" si="3"/>
        <v>0</v>
      </c>
      <c r="AX8" s="3">
        <f t="shared" si="3"/>
        <v>0</v>
      </c>
      <c r="AY8" s="3">
        <f t="shared" si="3"/>
        <v>0</v>
      </c>
      <c r="AZ8" s="3">
        <f t="shared" si="3"/>
        <v>0</v>
      </c>
      <c r="BA8" s="3">
        <f t="shared" si="3"/>
        <v>0</v>
      </c>
      <c r="BB8" s="3">
        <f t="shared" si="3"/>
        <v>0</v>
      </c>
      <c r="BC8" s="3">
        <f t="shared" si="3"/>
        <v>0</v>
      </c>
      <c r="BD8" s="3">
        <f t="shared" si="3"/>
        <v>0</v>
      </c>
      <c r="BE8" s="3">
        <f t="shared" si="3"/>
        <v>0</v>
      </c>
      <c r="BF8" s="3">
        <f t="shared" si="3"/>
        <v>0</v>
      </c>
      <c r="BG8" s="3">
        <f t="shared" si="3"/>
        <v>0</v>
      </c>
      <c r="BH8" s="3">
        <f t="shared" si="3"/>
        <v>0</v>
      </c>
      <c r="BI8" s="3">
        <f t="shared" ref="BI8:BI22" si="4">+C8-H8</f>
        <v>0</v>
      </c>
    </row>
    <row r="9" spans="1:61" ht="29.25" customHeight="1">
      <c r="A9" s="4">
        <v>1</v>
      </c>
      <c r="B9" s="5"/>
      <c r="C9" s="6">
        <f>SUM(D9:G9)</f>
        <v>0</v>
      </c>
      <c r="D9" s="6"/>
      <c r="E9" s="6"/>
      <c r="F9" s="6"/>
      <c r="G9" s="6"/>
      <c r="H9" s="6">
        <f t="shared" ref="H9:H22" si="5">+SUM(I9:BH9)-P9-Q9-T9-U9-Y9-AH9</f>
        <v>0</v>
      </c>
      <c r="I9" s="6"/>
      <c r="J9" s="6"/>
      <c r="K9" s="6"/>
      <c r="L9" s="6"/>
      <c r="M9" s="6"/>
      <c r="N9" s="6"/>
      <c r="O9" s="6"/>
      <c r="P9" s="6"/>
      <c r="Q9" s="6"/>
      <c r="R9" s="6"/>
      <c r="S9" s="6"/>
      <c r="T9" s="6"/>
      <c r="U9" s="6"/>
      <c r="V9" s="6"/>
      <c r="W9" s="6"/>
      <c r="X9" s="6"/>
      <c r="Y9" s="6">
        <f>SUM(Z9:AG9)</f>
        <v>0</v>
      </c>
      <c r="Z9" s="6"/>
      <c r="AA9" s="6"/>
      <c r="AB9" s="6"/>
      <c r="AC9" s="6"/>
      <c r="AD9" s="6"/>
      <c r="AE9" s="6"/>
      <c r="AF9" s="6"/>
      <c r="AG9" s="6"/>
      <c r="AH9" s="6">
        <f>SUM(AI9:AP9)</f>
        <v>0</v>
      </c>
      <c r="AI9" s="6"/>
      <c r="AJ9" s="6"/>
      <c r="AK9" s="6"/>
      <c r="AL9" s="6"/>
      <c r="AM9" s="6"/>
      <c r="AN9" s="6"/>
      <c r="AO9" s="6"/>
      <c r="AP9" s="6"/>
      <c r="AQ9" s="6"/>
      <c r="AR9" s="6"/>
      <c r="AS9" s="6"/>
      <c r="AT9" s="6"/>
      <c r="AU9" s="6"/>
      <c r="AV9" s="6"/>
      <c r="AW9" s="6"/>
      <c r="AX9" s="6"/>
      <c r="AY9" s="6"/>
      <c r="AZ9" s="6"/>
      <c r="BA9" s="6"/>
      <c r="BB9" s="6"/>
      <c r="BC9" s="6"/>
      <c r="BD9" s="6"/>
      <c r="BE9" s="6"/>
      <c r="BF9" s="6"/>
      <c r="BG9" s="6"/>
      <c r="BH9" s="6"/>
      <c r="BI9" s="3">
        <f t="shared" si="4"/>
        <v>0</v>
      </c>
    </row>
    <row r="10" spans="1:61" ht="29.25" customHeight="1">
      <c r="A10" s="4">
        <f t="shared" ref="A10:A22" si="6">+A9+1</f>
        <v>2</v>
      </c>
      <c r="B10" s="5"/>
      <c r="C10" s="6">
        <f t="shared" ref="C10:C22" si="7">SUM(D10:G10)</f>
        <v>0</v>
      </c>
      <c r="D10" s="6"/>
      <c r="E10" s="6"/>
      <c r="F10" s="6"/>
      <c r="G10" s="6"/>
      <c r="H10" s="6">
        <f t="shared" si="5"/>
        <v>0</v>
      </c>
      <c r="I10" s="6"/>
      <c r="J10" s="6"/>
      <c r="K10" s="6"/>
      <c r="L10" s="6"/>
      <c r="M10" s="6"/>
      <c r="N10" s="6"/>
      <c r="O10" s="6"/>
      <c r="P10" s="6"/>
      <c r="Q10" s="6"/>
      <c r="R10" s="6"/>
      <c r="S10" s="6"/>
      <c r="T10" s="6"/>
      <c r="U10" s="6"/>
      <c r="V10" s="6"/>
      <c r="W10" s="6"/>
      <c r="X10" s="6"/>
      <c r="Y10" s="6">
        <f t="shared" ref="Y10:Y22" si="8">SUM(Z10:AG10)</f>
        <v>0</v>
      </c>
      <c r="Z10" s="6"/>
      <c r="AA10" s="6"/>
      <c r="AB10" s="6"/>
      <c r="AC10" s="6"/>
      <c r="AD10" s="6"/>
      <c r="AE10" s="6"/>
      <c r="AF10" s="6"/>
      <c r="AG10" s="6"/>
      <c r="AH10" s="6">
        <f t="shared" ref="AH10:AH22" si="9">SUM(AI10:AP10)</f>
        <v>0</v>
      </c>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3">
        <f t="shared" si="4"/>
        <v>0</v>
      </c>
    </row>
    <row r="11" spans="1:61" ht="29.25" customHeight="1">
      <c r="A11" s="4">
        <f t="shared" si="6"/>
        <v>3</v>
      </c>
      <c r="B11" s="5"/>
      <c r="C11" s="6">
        <f t="shared" si="7"/>
        <v>0</v>
      </c>
      <c r="D11" s="6"/>
      <c r="E11" s="6"/>
      <c r="F11" s="6"/>
      <c r="G11" s="6"/>
      <c r="H11" s="6">
        <f t="shared" si="5"/>
        <v>0</v>
      </c>
      <c r="I11" s="6"/>
      <c r="J11" s="6"/>
      <c r="K11" s="6"/>
      <c r="L11" s="6"/>
      <c r="M11" s="6"/>
      <c r="N11" s="6"/>
      <c r="O11" s="6"/>
      <c r="P11" s="6"/>
      <c r="Q11" s="6"/>
      <c r="R11" s="6"/>
      <c r="S11" s="6"/>
      <c r="T11" s="6"/>
      <c r="U11" s="6"/>
      <c r="V11" s="6"/>
      <c r="W11" s="6"/>
      <c r="X11" s="6"/>
      <c r="Y11" s="6">
        <f t="shared" si="8"/>
        <v>0</v>
      </c>
      <c r="Z11" s="6"/>
      <c r="AA11" s="6"/>
      <c r="AB11" s="6"/>
      <c r="AC11" s="6"/>
      <c r="AD11" s="6"/>
      <c r="AE11" s="6"/>
      <c r="AF11" s="6"/>
      <c r="AG11" s="6"/>
      <c r="AH11" s="6">
        <f t="shared" si="9"/>
        <v>0</v>
      </c>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3">
        <f t="shared" si="4"/>
        <v>0</v>
      </c>
    </row>
    <row r="12" spans="1:61" ht="29.25" customHeight="1">
      <c r="A12" s="4">
        <f t="shared" si="6"/>
        <v>4</v>
      </c>
      <c r="B12" s="5"/>
      <c r="C12" s="6">
        <f t="shared" si="7"/>
        <v>0</v>
      </c>
      <c r="D12" s="6"/>
      <c r="E12" s="6"/>
      <c r="F12" s="6"/>
      <c r="G12" s="6"/>
      <c r="H12" s="6">
        <f t="shared" si="5"/>
        <v>0</v>
      </c>
      <c r="I12" s="6"/>
      <c r="J12" s="6"/>
      <c r="K12" s="6"/>
      <c r="L12" s="6"/>
      <c r="M12" s="6"/>
      <c r="N12" s="6"/>
      <c r="O12" s="6"/>
      <c r="P12" s="6"/>
      <c r="Q12" s="6"/>
      <c r="R12" s="6"/>
      <c r="S12" s="6"/>
      <c r="T12" s="6"/>
      <c r="U12" s="6"/>
      <c r="V12" s="6"/>
      <c r="W12" s="6"/>
      <c r="X12" s="6"/>
      <c r="Y12" s="6">
        <f t="shared" si="8"/>
        <v>0</v>
      </c>
      <c r="Z12" s="6"/>
      <c r="AA12" s="6"/>
      <c r="AB12" s="6"/>
      <c r="AC12" s="6"/>
      <c r="AD12" s="6"/>
      <c r="AE12" s="6"/>
      <c r="AF12" s="6"/>
      <c r="AG12" s="6"/>
      <c r="AH12" s="6">
        <f t="shared" si="9"/>
        <v>0</v>
      </c>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3">
        <f t="shared" si="4"/>
        <v>0</v>
      </c>
    </row>
    <row r="13" spans="1:61" ht="29.25" customHeight="1">
      <c r="A13" s="4">
        <f t="shared" si="6"/>
        <v>5</v>
      </c>
      <c r="B13" s="5"/>
      <c r="C13" s="6">
        <f t="shared" si="7"/>
        <v>0</v>
      </c>
      <c r="D13" s="6"/>
      <c r="E13" s="6"/>
      <c r="F13" s="6"/>
      <c r="G13" s="6"/>
      <c r="H13" s="6">
        <f t="shared" si="5"/>
        <v>0</v>
      </c>
      <c r="I13" s="6"/>
      <c r="J13" s="6"/>
      <c r="K13" s="6"/>
      <c r="L13" s="6"/>
      <c r="M13" s="6"/>
      <c r="N13" s="6"/>
      <c r="O13" s="6"/>
      <c r="P13" s="6"/>
      <c r="Q13" s="6"/>
      <c r="R13" s="6"/>
      <c r="S13" s="6"/>
      <c r="T13" s="6"/>
      <c r="U13" s="6"/>
      <c r="V13" s="6"/>
      <c r="W13" s="6"/>
      <c r="X13" s="6"/>
      <c r="Y13" s="6">
        <f t="shared" si="8"/>
        <v>0</v>
      </c>
      <c r="Z13" s="6"/>
      <c r="AA13" s="6"/>
      <c r="AB13" s="6"/>
      <c r="AC13" s="6"/>
      <c r="AD13" s="6"/>
      <c r="AE13" s="6"/>
      <c r="AF13" s="6"/>
      <c r="AG13" s="6"/>
      <c r="AH13" s="6">
        <f t="shared" si="9"/>
        <v>0</v>
      </c>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3">
        <f t="shared" si="4"/>
        <v>0</v>
      </c>
    </row>
    <row r="14" spans="1:61" ht="29.25" customHeight="1">
      <c r="A14" s="4">
        <f t="shared" si="6"/>
        <v>6</v>
      </c>
      <c r="B14" s="5"/>
      <c r="C14" s="6">
        <f t="shared" si="7"/>
        <v>0</v>
      </c>
      <c r="D14" s="6"/>
      <c r="E14" s="6"/>
      <c r="F14" s="6"/>
      <c r="G14" s="6"/>
      <c r="H14" s="6">
        <f t="shared" si="5"/>
        <v>0</v>
      </c>
      <c r="I14" s="6"/>
      <c r="J14" s="6"/>
      <c r="K14" s="6"/>
      <c r="L14" s="6"/>
      <c r="M14" s="6"/>
      <c r="N14" s="6"/>
      <c r="O14" s="6"/>
      <c r="P14" s="6"/>
      <c r="Q14" s="6"/>
      <c r="R14" s="6"/>
      <c r="S14" s="6"/>
      <c r="T14" s="6"/>
      <c r="U14" s="6"/>
      <c r="V14" s="6"/>
      <c r="W14" s="6"/>
      <c r="X14" s="6"/>
      <c r="Y14" s="6">
        <f t="shared" si="8"/>
        <v>0</v>
      </c>
      <c r="Z14" s="6"/>
      <c r="AA14" s="6"/>
      <c r="AB14" s="6"/>
      <c r="AC14" s="6"/>
      <c r="AD14" s="6"/>
      <c r="AE14" s="6"/>
      <c r="AF14" s="6"/>
      <c r="AG14" s="6"/>
      <c r="AH14" s="6">
        <f t="shared" si="9"/>
        <v>0</v>
      </c>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3">
        <f t="shared" si="4"/>
        <v>0</v>
      </c>
    </row>
    <row r="15" spans="1:61" ht="29.25" customHeight="1">
      <c r="A15" s="4">
        <f t="shared" si="6"/>
        <v>7</v>
      </c>
      <c r="B15" s="5"/>
      <c r="C15" s="6">
        <f t="shared" si="7"/>
        <v>0</v>
      </c>
      <c r="D15" s="6"/>
      <c r="E15" s="6"/>
      <c r="F15" s="6"/>
      <c r="G15" s="6"/>
      <c r="H15" s="6">
        <f t="shared" si="5"/>
        <v>0</v>
      </c>
      <c r="I15" s="6"/>
      <c r="J15" s="6"/>
      <c r="K15" s="6"/>
      <c r="L15" s="6"/>
      <c r="M15" s="6"/>
      <c r="N15" s="6"/>
      <c r="O15" s="6"/>
      <c r="P15" s="6"/>
      <c r="Q15" s="6"/>
      <c r="R15" s="6"/>
      <c r="S15" s="6"/>
      <c r="T15" s="6"/>
      <c r="U15" s="6"/>
      <c r="V15" s="6"/>
      <c r="W15" s="6"/>
      <c r="X15" s="6"/>
      <c r="Y15" s="6">
        <f t="shared" si="8"/>
        <v>0</v>
      </c>
      <c r="Z15" s="6"/>
      <c r="AA15" s="6"/>
      <c r="AB15" s="6"/>
      <c r="AC15" s="6"/>
      <c r="AD15" s="6"/>
      <c r="AE15" s="6"/>
      <c r="AF15" s="6"/>
      <c r="AG15" s="6"/>
      <c r="AH15" s="6">
        <f t="shared" si="9"/>
        <v>0</v>
      </c>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3">
        <f t="shared" si="4"/>
        <v>0</v>
      </c>
    </row>
    <row r="16" spans="1:61" ht="29.25" customHeight="1">
      <c r="A16" s="4">
        <f t="shared" si="6"/>
        <v>8</v>
      </c>
      <c r="B16" s="5"/>
      <c r="C16" s="6">
        <f t="shared" si="7"/>
        <v>0</v>
      </c>
      <c r="D16" s="6"/>
      <c r="E16" s="6"/>
      <c r="F16" s="6"/>
      <c r="G16" s="6"/>
      <c r="H16" s="6">
        <f t="shared" si="5"/>
        <v>0</v>
      </c>
      <c r="I16" s="6"/>
      <c r="J16" s="6"/>
      <c r="K16" s="6"/>
      <c r="L16" s="6"/>
      <c r="M16" s="6"/>
      <c r="N16" s="6"/>
      <c r="O16" s="6"/>
      <c r="P16" s="6"/>
      <c r="Q16" s="6"/>
      <c r="R16" s="6"/>
      <c r="S16" s="6"/>
      <c r="T16" s="6"/>
      <c r="U16" s="6"/>
      <c r="V16" s="6"/>
      <c r="W16" s="6"/>
      <c r="X16" s="6"/>
      <c r="Y16" s="6">
        <f t="shared" si="8"/>
        <v>0</v>
      </c>
      <c r="Z16" s="6"/>
      <c r="AA16" s="6"/>
      <c r="AB16" s="6"/>
      <c r="AC16" s="6"/>
      <c r="AD16" s="6"/>
      <c r="AE16" s="6"/>
      <c r="AF16" s="6"/>
      <c r="AG16" s="6"/>
      <c r="AH16" s="6">
        <f t="shared" si="9"/>
        <v>0</v>
      </c>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3">
        <f t="shared" si="4"/>
        <v>0</v>
      </c>
    </row>
    <row r="17" spans="1:61" ht="29.25" customHeight="1">
      <c r="A17" s="4">
        <f t="shared" si="6"/>
        <v>9</v>
      </c>
      <c r="B17" s="5"/>
      <c r="C17" s="6">
        <f t="shared" si="7"/>
        <v>0</v>
      </c>
      <c r="D17" s="6"/>
      <c r="E17" s="6"/>
      <c r="F17" s="6"/>
      <c r="G17" s="6"/>
      <c r="H17" s="6">
        <f t="shared" si="5"/>
        <v>0</v>
      </c>
      <c r="I17" s="6"/>
      <c r="J17" s="6"/>
      <c r="K17" s="6"/>
      <c r="L17" s="6"/>
      <c r="M17" s="6"/>
      <c r="N17" s="6"/>
      <c r="O17" s="6"/>
      <c r="P17" s="6"/>
      <c r="Q17" s="6"/>
      <c r="R17" s="6"/>
      <c r="S17" s="6"/>
      <c r="T17" s="6"/>
      <c r="U17" s="6"/>
      <c r="V17" s="6"/>
      <c r="W17" s="6"/>
      <c r="X17" s="6"/>
      <c r="Y17" s="6">
        <f t="shared" si="8"/>
        <v>0</v>
      </c>
      <c r="Z17" s="6"/>
      <c r="AA17" s="6"/>
      <c r="AB17" s="6"/>
      <c r="AC17" s="6"/>
      <c r="AD17" s="6"/>
      <c r="AE17" s="6"/>
      <c r="AF17" s="6"/>
      <c r="AG17" s="6"/>
      <c r="AH17" s="6">
        <f t="shared" si="9"/>
        <v>0</v>
      </c>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3">
        <f t="shared" si="4"/>
        <v>0</v>
      </c>
    </row>
    <row r="18" spans="1:61" ht="29.25" customHeight="1">
      <c r="A18" s="4">
        <f t="shared" si="6"/>
        <v>10</v>
      </c>
      <c r="B18" s="5"/>
      <c r="C18" s="6">
        <f t="shared" si="7"/>
        <v>0</v>
      </c>
      <c r="D18" s="6"/>
      <c r="E18" s="6"/>
      <c r="F18" s="6"/>
      <c r="G18" s="6"/>
      <c r="H18" s="6">
        <f t="shared" si="5"/>
        <v>0</v>
      </c>
      <c r="I18" s="6"/>
      <c r="J18" s="6"/>
      <c r="K18" s="6"/>
      <c r="L18" s="6"/>
      <c r="M18" s="6"/>
      <c r="N18" s="6"/>
      <c r="O18" s="6"/>
      <c r="P18" s="6"/>
      <c r="Q18" s="6"/>
      <c r="R18" s="6"/>
      <c r="S18" s="6"/>
      <c r="T18" s="6"/>
      <c r="U18" s="6"/>
      <c r="V18" s="6"/>
      <c r="W18" s="6"/>
      <c r="X18" s="6"/>
      <c r="Y18" s="6">
        <f t="shared" si="8"/>
        <v>0</v>
      </c>
      <c r="Z18" s="6"/>
      <c r="AA18" s="6"/>
      <c r="AB18" s="6"/>
      <c r="AC18" s="6"/>
      <c r="AD18" s="6"/>
      <c r="AE18" s="6"/>
      <c r="AF18" s="6"/>
      <c r="AG18" s="6"/>
      <c r="AH18" s="6">
        <f t="shared" si="9"/>
        <v>0</v>
      </c>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3">
        <f t="shared" si="4"/>
        <v>0</v>
      </c>
    </row>
    <row r="19" spans="1:61" ht="29.25" customHeight="1">
      <c r="A19" s="4">
        <f t="shared" si="6"/>
        <v>11</v>
      </c>
      <c r="B19" s="5"/>
      <c r="C19" s="6">
        <f t="shared" si="7"/>
        <v>0</v>
      </c>
      <c r="D19" s="6"/>
      <c r="E19" s="6"/>
      <c r="F19" s="6"/>
      <c r="G19" s="6"/>
      <c r="H19" s="6">
        <f t="shared" si="5"/>
        <v>0</v>
      </c>
      <c r="I19" s="6"/>
      <c r="J19" s="6"/>
      <c r="K19" s="6"/>
      <c r="L19" s="6"/>
      <c r="M19" s="6"/>
      <c r="N19" s="6"/>
      <c r="O19" s="6"/>
      <c r="P19" s="6"/>
      <c r="Q19" s="6"/>
      <c r="R19" s="6"/>
      <c r="S19" s="6"/>
      <c r="T19" s="6"/>
      <c r="U19" s="6"/>
      <c r="V19" s="6"/>
      <c r="W19" s="6"/>
      <c r="X19" s="6"/>
      <c r="Y19" s="6">
        <f t="shared" si="8"/>
        <v>0</v>
      </c>
      <c r="Z19" s="6"/>
      <c r="AA19" s="6"/>
      <c r="AB19" s="6"/>
      <c r="AC19" s="6"/>
      <c r="AD19" s="6"/>
      <c r="AE19" s="6"/>
      <c r="AF19" s="6"/>
      <c r="AG19" s="6"/>
      <c r="AH19" s="6">
        <f t="shared" si="9"/>
        <v>0</v>
      </c>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3">
        <f t="shared" si="4"/>
        <v>0</v>
      </c>
    </row>
    <row r="20" spans="1:61" ht="29.25" customHeight="1">
      <c r="A20" s="4">
        <f t="shared" si="6"/>
        <v>12</v>
      </c>
      <c r="B20" s="5"/>
      <c r="C20" s="6">
        <f t="shared" si="7"/>
        <v>0</v>
      </c>
      <c r="D20" s="6"/>
      <c r="E20" s="6"/>
      <c r="F20" s="6"/>
      <c r="G20" s="6"/>
      <c r="H20" s="6">
        <f t="shared" si="5"/>
        <v>0</v>
      </c>
      <c r="I20" s="6"/>
      <c r="J20" s="6"/>
      <c r="K20" s="6"/>
      <c r="L20" s="6"/>
      <c r="M20" s="6"/>
      <c r="N20" s="6"/>
      <c r="O20" s="6"/>
      <c r="P20" s="6"/>
      <c r="Q20" s="6"/>
      <c r="R20" s="6"/>
      <c r="S20" s="6"/>
      <c r="T20" s="6"/>
      <c r="U20" s="6"/>
      <c r="V20" s="6"/>
      <c r="W20" s="6"/>
      <c r="X20" s="6"/>
      <c r="Y20" s="6">
        <f t="shared" si="8"/>
        <v>0</v>
      </c>
      <c r="Z20" s="6"/>
      <c r="AA20" s="6"/>
      <c r="AB20" s="6"/>
      <c r="AC20" s="6"/>
      <c r="AD20" s="6"/>
      <c r="AE20" s="6"/>
      <c r="AF20" s="6"/>
      <c r="AG20" s="6"/>
      <c r="AH20" s="6">
        <f t="shared" si="9"/>
        <v>0</v>
      </c>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3">
        <f t="shared" si="4"/>
        <v>0</v>
      </c>
    </row>
    <row r="21" spans="1:61" ht="29.25" customHeight="1">
      <c r="A21" s="4">
        <f t="shared" si="6"/>
        <v>13</v>
      </c>
      <c r="B21" s="5"/>
      <c r="C21" s="6">
        <f t="shared" si="7"/>
        <v>0</v>
      </c>
      <c r="D21" s="6"/>
      <c r="E21" s="6"/>
      <c r="F21" s="6"/>
      <c r="G21" s="6"/>
      <c r="H21" s="6">
        <f t="shared" si="5"/>
        <v>0</v>
      </c>
      <c r="I21" s="6"/>
      <c r="J21" s="6"/>
      <c r="K21" s="6"/>
      <c r="L21" s="6"/>
      <c r="M21" s="6"/>
      <c r="N21" s="6"/>
      <c r="O21" s="6"/>
      <c r="P21" s="6"/>
      <c r="Q21" s="6"/>
      <c r="R21" s="6"/>
      <c r="S21" s="6"/>
      <c r="T21" s="6"/>
      <c r="U21" s="6"/>
      <c r="V21" s="6"/>
      <c r="W21" s="6"/>
      <c r="X21" s="6"/>
      <c r="Y21" s="6">
        <f t="shared" si="8"/>
        <v>0</v>
      </c>
      <c r="Z21" s="6"/>
      <c r="AA21" s="6"/>
      <c r="AB21" s="6"/>
      <c r="AC21" s="6"/>
      <c r="AD21" s="6"/>
      <c r="AE21" s="6"/>
      <c r="AF21" s="6"/>
      <c r="AG21" s="6"/>
      <c r="AH21" s="6">
        <f t="shared" si="9"/>
        <v>0</v>
      </c>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3">
        <f t="shared" si="4"/>
        <v>0</v>
      </c>
    </row>
    <row r="22" spans="1:61" ht="29.25" customHeight="1">
      <c r="A22" s="4">
        <f t="shared" si="6"/>
        <v>14</v>
      </c>
      <c r="B22" s="5"/>
      <c r="C22" s="6">
        <f t="shared" si="7"/>
        <v>0</v>
      </c>
      <c r="D22" s="6"/>
      <c r="E22" s="6"/>
      <c r="F22" s="6"/>
      <c r="G22" s="6"/>
      <c r="H22" s="6">
        <f t="shared" si="5"/>
        <v>0</v>
      </c>
      <c r="I22" s="6"/>
      <c r="J22" s="6"/>
      <c r="K22" s="6"/>
      <c r="L22" s="6"/>
      <c r="M22" s="6"/>
      <c r="N22" s="6"/>
      <c r="O22" s="6"/>
      <c r="P22" s="6"/>
      <c r="Q22" s="6"/>
      <c r="R22" s="6"/>
      <c r="S22" s="6"/>
      <c r="T22" s="6"/>
      <c r="U22" s="6"/>
      <c r="V22" s="6"/>
      <c r="W22" s="6"/>
      <c r="X22" s="6"/>
      <c r="Y22" s="6">
        <f t="shared" si="8"/>
        <v>0</v>
      </c>
      <c r="Z22" s="6"/>
      <c r="AA22" s="6"/>
      <c r="AB22" s="6"/>
      <c r="AC22" s="6"/>
      <c r="AD22" s="6"/>
      <c r="AE22" s="6"/>
      <c r="AF22" s="6"/>
      <c r="AG22" s="6"/>
      <c r="AH22" s="6">
        <f t="shared" si="9"/>
        <v>0</v>
      </c>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3">
        <f t="shared" si="4"/>
        <v>0</v>
      </c>
    </row>
    <row r="24" spans="1:61" ht="31.5" customHeight="1">
      <c r="A24" s="186" t="s">
        <v>115</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row>
    <row r="25" spans="1:61" ht="18" customHeight="1">
      <c r="A25" s="186" t="s">
        <v>1</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row>
    <row r="26" spans="1:61">
      <c r="A26" s="7"/>
      <c r="B26" s="7"/>
    </row>
    <row r="27" spans="1:61" ht="15" customHeight="1">
      <c r="G27" s="2"/>
      <c r="AQ27" s="2"/>
      <c r="AR27" s="2"/>
      <c r="AS27" s="2"/>
      <c r="AT27" s="2"/>
      <c r="AU27" s="2"/>
      <c r="AV27" s="2"/>
      <c r="AW27" s="2"/>
      <c r="AX27" s="2"/>
      <c r="AY27" s="2"/>
      <c r="AZ27" s="2"/>
      <c r="BA27" s="2"/>
      <c r="BB27" s="2"/>
      <c r="BC27" s="2"/>
      <c r="BD27" s="2"/>
      <c r="BE27" s="2"/>
      <c r="BF27" s="2"/>
      <c r="BG27" s="2"/>
    </row>
    <row r="28" spans="1:61" ht="66" customHeight="1">
      <c r="A28" s="176" t="s">
        <v>2</v>
      </c>
      <c r="B28" s="176" t="s">
        <v>110</v>
      </c>
      <c r="C28" s="182" t="str">
        <f>+C5</f>
        <v>Мақбуллаштирилган харажатлар</v>
      </c>
      <c r="D28" s="183"/>
      <c r="E28" s="183"/>
      <c r="F28" s="183"/>
      <c r="G28" s="183"/>
      <c r="H28" s="185" t="s">
        <v>17</v>
      </c>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76" t="str">
        <f>+BI5</f>
        <v>Қолдиқ 01.11.2019 йил ҳолатига манба</v>
      </c>
    </row>
    <row r="29" spans="1:61" ht="36" customHeight="1">
      <c r="A29" s="181"/>
      <c r="B29" s="181"/>
      <c r="C29" s="176" t="str">
        <f>+C6</f>
        <v>Қўшимча манба01,01,2019 й ҳолатига</v>
      </c>
      <c r="D29" s="182" t="s">
        <v>22</v>
      </c>
      <c r="E29" s="183"/>
      <c r="F29" s="183"/>
      <c r="G29" s="184"/>
      <c r="H29" s="176" t="s">
        <v>4</v>
      </c>
      <c r="I29" s="176" t="s">
        <v>5</v>
      </c>
      <c r="J29" s="176" t="s">
        <v>6</v>
      </c>
      <c r="K29" s="176" t="s">
        <v>27</v>
      </c>
      <c r="L29" s="176" t="s">
        <v>50</v>
      </c>
      <c r="M29" s="176" t="s">
        <v>7</v>
      </c>
      <c r="N29" s="176" t="s">
        <v>28</v>
      </c>
      <c r="O29" s="176" t="s">
        <v>29</v>
      </c>
      <c r="P29" s="185" t="s">
        <v>22</v>
      </c>
      <c r="Q29" s="185"/>
      <c r="R29" s="180" t="s">
        <v>40</v>
      </c>
      <c r="S29" s="176" t="s">
        <v>45</v>
      </c>
      <c r="T29" s="185" t="s">
        <v>22</v>
      </c>
      <c r="U29" s="185"/>
      <c r="V29" s="176" t="s">
        <v>8</v>
      </c>
      <c r="W29" s="176" t="s">
        <v>9</v>
      </c>
      <c r="X29" s="176" t="s">
        <v>24</v>
      </c>
      <c r="Y29" s="176" t="s">
        <v>13</v>
      </c>
      <c r="Z29" s="182" t="s">
        <v>22</v>
      </c>
      <c r="AA29" s="183"/>
      <c r="AB29" s="183"/>
      <c r="AC29" s="183"/>
      <c r="AD29" s="183"/>
      <c r="AE29" s="183"/>
      <c r="AF29" s="183"/>
      <c r="AG29" s="184"/>
      <c r="AH29" s="176" t="s">
        <v>14</v>
      </c>
      <c r="AI29" s="182" t="s">
        <v>22</v>
      </c>
      <c r="AJ29" s="183"/>
      <c r="AK29" s="183"/>
      <c r="AL29" s="183"/>
      <c r="AM29" s="183"/>
      <c r="AN29" s="183"/>
      <c r="AO29" s="183"/>
      <c r="AP29" s="184"/>
      <c r="AQ29" s="176" t="s">
        <v>16</v>
      </c>
      <c r="AR29" s="176" t="s">
        <v>18</v>
      </c>
      <c r="AS29" s="176" t="s">
        <v>19</v>
      </c>
      <c r="AT29" s="176" t="s">
        <v>20</v>
      </c>
      <c r="AU29" s="176" t="s">
        <v>21</v>
      </c>
      <c r="AV29" s="176" t="s">
        <v>38</v>
      </c>
      <c r="AW29" s="176" t="s">
        <v>39</v>
      </c>
      <c r="AX29" s="180" t="s">
        <v>48</v>
      </c>
      <c r="AY29" s="178" t="s">
        <v>41</v>
      </c>
      <c r="AZ29" s="178" t="s">
        <v>42</v>
      </c>
      <c r="BA29" s="178" t="s">
        <v>51</v>
      </c>
      <c r="BB29" s="178" t="s">
        <v>52</v>
      </c>
      <c r="BC29" s="178" t="s">
        <v>113</v>
      </c>
      <c r="BD29" s="178" t="s">
        <v>53</v>
      </c>
      <c r="BE29" s="180" t="s">
        <v>49</v>
      </c>
      <c r="BF29" s="180" t="s">
        <v>54</v>
      </c>
      <c r="BG29" s="180" t="s">
        <v>47</v>
      </c>
      <c r="BH29" s="176" t="s">
        <v>25</v>
      </c>
      <c r="BI29" s="181"/>
    </row>
    <row r="30" spans="1:61" ht="114.75" customHeight="1">
      <c r="A30" s="177"/>
      <c r="B30" s="177"/>
      <c r="C30" s="177"/>
      <c r="D30" s="9" t="s">
        <v>10</v>
      </c>
      <c r="E30" s="9" t="s">
        <v>11</v>
      </c>
      <c r="F30" s="9" t="s">
        <v>12</v>
      </c>
      <c r="G30" s="9" t="s">
        <v>15</v>
      </c>
      <c r="H30" s="177"/>
      <c r="I30" s="177"/>
      <c r="J30" s="177"/>
      <c r="K30" s="177"/>
      <c r="L30" s="177"/>
      <c r="M30" s="177"/>
      <c r="N30" s="177"/>
      <c r="O30" s="177"/>
      <c r="P30" s="8" t="s">
        <v>44</v>
      </c>
      <c r="Q30" s="8" t="s">
        <v>30</v>
      </c>
      <c r="R30" s="177"/>
      <c r="S30" s="177"/>
      <c r="T30" s="8" t="s">
        <v>43</v>
      </c>
      <c r="U30" s="8" t="s">
        <v>46</v>
      </c>
      <c r="V30" s="177"/>
      <c r="W30" s="177"/>
      <c r="X30" s="177"/>
      <c r="Y30" s="177"/>
      <c r="Z30" s="9" t="s">
        <v>23</v>
      </c>
      <c r="AA30" s="9" t="s">
        <v>31</v>
      </c>
      <c r="AB30" s="9" t="s">
        <v>32</v>
      </c>
      <c r="AC30" s="9" t="s">
        <v>33</v>
      </c>
      <c r="AD30" s="9" t="s">
        <v>34</v>
      </c>
      <c r="AE30" s="9" t="s">
        <v>35</v>
      </c>
      <c r="AF30" s="9" t="s">
        <v>36</v>
      </c>
      <c r="AG30" s="9" t="s">
        <v>37</v>
      </c>
      <c r="AH30" s="177"/>
      <c r="AI30" s="9" t="s">
        <v>23</v>
      </c>
      <c r="AJ30" s="9" t="s">
        <v>31</v>
      </c>
      <c r="AK30" s="9" t="s">
        <v>32</v>
      </c>
      <c r="AL30" s="9" t="s">
        <v>33</v>
      </c>
      <c r="AM30" s="9" t="s">
        <v>34</v>
      </c>
      <c r="AN30" s="9" t="s">
        <v>35</v>
      </c>
      <c r="AO30" s="9" t="s">
        <v>36</v>
      </c>
      <c r="AP30" s="9" t="s">
        <v>37</v>
      </c>
      <c r="AQ30" s="177"/>
      <c r="AR30" s="177"/>
      <c r="AS30" s="177"/>
      <c r="AT30" s="177"/>
      <c r="AU30" s="177"/>
      <c r="AV30" s="177"/>
      <c r="AW30" s="177"/>
      <c r="AX30" s="177"/>
      <c r="AY30" s="179"/>
      <c r="AZ30" s="179"/>
      <c r="BA30" s="179"/>
      <c r="BB30" s="179"/>
      <c r="BC30" s="179"/>
      <c r="BD30" s="179"/>
      <c r="BE30" s="177"/>
      <c r="BF30" s="177"/>
      <c r="BG30" s="177"/>
      <c r="BH30" s="177"/>
      <c r="BI30" s="177"/>
    </row>
    <row r="31" spans="1:61" s="7" customFormat="1" ht="29.25" customHeight="1">
      <c r="A31" s="9"/>
      <c r="B31" s="9" t="s">
        <v>0</v>
      </c>
      <c r="C31" s="3">
        <f>+SUM(C32:C45)</f>
        <v>0</v>
      </c>
      <c r="D31" s="3">
        <f t="shared" ref="D31:BH31" si="10">+SUM(D32:D45)</f>
        <v>0</v>
      </c>
      <c r="E31" s="3">
        <f t="shared" si="10"/>
        <v>0</v>
      </c>
      <c r="F31" s="3">
        <f t="shared" si="10"/>
        <v>0</v>
      </c>
      <c r="G31" s="3">
        <f t="shared" si="10"/>
        <v>0</v>
      </c>
      <c r="H31" s="3">
        <f t="shared" si="10"/>
        <v>0</v>
      </c>
      <c r="I31" s="3">
        <f t="shared" ref="I31:V31" si="11">+SUM(I32:I45)</f>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0"/>
        <v>0</v>
      </c>
      <c r="X31" s="3">
        <f t="shared" si="10"/>
        <v>0</v>
      </c>
      <c r="Y31" s="3">
        <f t="shared" si="10"/>
        <v>0</v>
      </c>
      <c r="Z31" s="3">
        <f t="shared" si="10"/>
        <v>0</v>
      </c>
      <c r="AA31" s="3">
        <f t="shared" si="10"/>
        <v>0</v>
      </c>
      <c r="AB31" s="3">
        <f t="shared" si="10"/>
        <v>0</v>
      </c>
      <c r="AC31" s="3">
        <f t="shared" si="10"/>
        <v>0</v>
      </c>
      <c r="AD31" s="3">
        <f t="shared" si="10"/>
        <v>0</v>
      </c>
      <c r="AE31" s="3">
        <f t="shared" si="10"/>
        <v>0</v>
      </c>
      <c r="AF31" s="3">
        <f t="shared" si="10"/>
        <v>0</v>
      </c>
      <c r="AG31" s="3">
        <f t="shared" si="10"/>
        <v>0</v>
      </c>
      <c r="AH31" s="3">
        <f t="shared" si="10"/>
        <v>0</v>
      </c>
      <c r="AI31" s="3">
        <f t="shared" si="10"/>
        <v>0</v>
      </c>
      <c r="AJ31" s="3">
        <f t="shared" si="10"/>
        <v>0</v>
      </c>
      <c r="AK31" s="3">
        <f t="shared" si="10"/>
        <v>0</v>
      </c>
      <c r="AL31" s="3">
        <f t="shared" si="10"/>
        <v>0</v>
      </c>
      <c r="AM31" s="3">
        <f t="shared" si="10"/>
        <v>0</v>
      </c>
      <c r="AN31" s="3">
        <f t="shared" si="10"/>
        <v>0</v>
      </c>
      <c r="AO31" s="3">
        <f t="shared" si="10"/>
        <v>0</v>
      </c>
      <c r="AP31" s="3">
        <f t="shared" si="10"/>
        <v>0</v>
      </c>
      <c r="AQ31" s="3">
        <f t="shared" si="10"/>
        <v>0</v>
      </c>
      <c r="AR31" s="3">
        <f t="shared" si="10"/>
        <v>0</v>
      </c>
      <c r="AS31" s="3">
        <f t="shared" si="10"/>
        <v>0</v>
      </c>
      <c r="AT31" s="3">
        <f t="shared" si="10"/>
        <v>0</v>
      </c>
      <c r="AU31" s="3">
        <f t="shared" ref="AU31:BG31" si="12">+SUM(AU32:AU45)</f>
        <v>0</v>
      </c>
      <c r="AV31" s="3">
        <f t="shared" si="12"/>
        <v>0</v>
      </c>
      <c r="AW31" s="3">
        <f t="shared" si="12"/>
        <v>0</v>
      </c>
      <c r="AX31" s="3">
        <f t="shared" si="12"/>
        <v>0</v>
      </c>
      <c r="AY31" s="3">
        <f t="shared" si="12"/>
        <v>0</v>
      </c>
      <c r="AZ31" s="3">
        <f t="shared" si="12"/>
        <v>0</v>
      </c>
      <c r="BA31" s="3">
        <f t="shared" si="12"/>
        <v>0</v>
      </c>
      <c r="BB31" s="3">
        <f t="shared" si="12"/>
        <v>0</v>
      </c>
      <c r="BC31" s="3">
        <f t="shared" si="12"/>
        <v>0</v>
      </c>
      <c r="BD31" s="3">
        <f t="shared" si="12"/>
        <v>0</v>
      </c>
      <c r="BE31" s="3">
        <f t="shared" si="12"/>
        <v>0</v>
      </c>
      <c r="BF31" s="3">
        <f t="shared" si="12"/>
        <v>0</v>
      </c>
      <c r="BG31" s="3">
        <f t="shared" si="12"/>
        <v>0</v>
      </c>
      <c r="BH31" s="3">
        <f t="shared" si="10"/>
        <v>0</v>
      </c>
      <c r="BI31" s="3">
        <f t="shared" ref="BI31:BI45" si="13">+C31-H31</f>
        <v>0</v>
      </c>
    </row>
    <row r="32" spans="1:61" ht="29.25" customHeight="1">
      <c r="A32" s="4">
        <v>1</v>
      </c>
      <c r="B32" s="5"/>
      <c r="C32" s="6">
        <f>SUM(D32:G32)</f>
        <v>0</v>
      </c>
      <c r="D32" s="6"/>
      <c r="E32" s="6"/>
      <c r="F32" s="6"/>
      <c r="G32" s="6"/>
      <c r="H32" s="6">
        <f t="shared" ref="H32:H45" si="14">+SUM(I32:BH32)-P32-Q32-T32-U32-Y32-AH32</f>
        <v>0</v>
      </c>
      <c r="I32" s="6"/>
      <c r="J32" s="6"/>
      <c r="K32" s="6"/>
      <c r="L32" s="6"/>
      <c r="M32" s="6"/>
      <c r="N32" s="6"/>
      <c r="O32" s="6"/>
      <c r="P32" s="6"/>
      <c r="Q32" s="6"/>
      <c r="R32" s="6"/>
      <c r="S32" s="6"/>
      <c r="T32" s="6"/>
      <c r="U32" s="6"/>
      <c r="V32" s="6"/>
      <c r="W32" s="6"/>
      <c r="X32" s="6"/>
      <c r="Y32" s="6">
        <f>SUM(Z32:AG32)</f>
        <v>0</v>
      </c>
      <c r="Z32" s="6"/>
      <c r="AA32" s="6"/>
      <c r="AB32" s="6"/>
      <c r="AC32" s="6"/>
      <c r="AD32" s="6"/>
      <c r="AE32" s="6"/>
      <c r="AF32" s="6"/>
      <c r="AG32" s="6"/>
      <c r="AH32" s="6">
        <f>SUM(AI32:AP32)</f>
        <v>0</v>
      </c>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3">
        <f t="shared" si="13"/>
        <v>0</v>
      </c>
    </row>
    <row r="33" spans="1:61" ht="29.25" customHeight="1">
      <c r="A33" s="4">
        <f t="shared" ref="A33:A45" si="15">+A32+1</f>
        <v>2</v>
      </c>
      <c r="B33" s="5"/>
      <c r="C33" s="6">
        <f t="shared" ref="C33:C45" si="16">SUM(D33:G33)</f>
        <v>0</v>
      </c>
      <c r="D33" s="6"/>
      <c r="E33" s="6"/>
      <c r="F33" s="6"/>
      <c r="G33" s="6"/>
      <c r="H33" s="6">
        <f t="shared" si="14"/>
        <v>0</v>
      </c>
      <c r="I33" s="6"/>
      <c r="J33" s="6"/>
      <c r="K33" s="6"/>
      <c r="L33" s="6"/>
      <c r="M33" s="6"/>
      <c r="N33" s="6"/>
      <c r="O33" s="6"/>
      <c r="P33" s="6"/>
      <c r="Q33" s="6"/>
      <c r="R33" s="6"/>
      <c r="S33" s="6"/>
      <c r="T33" s="6"/>
      <c r="U33" s="6"/>
      <c r="V33" s="6"/>
      <c r="W33" s="6"/>
      <c r="X33" s="6"/>
      <c r="Y33" s="6">
        <f t="shared" ref="Y33:Y45" si="17">SUM(Z33:AG33)</f>
        <v>0</v>
      </c>
      <c r="Z33" s="6"/>
      <c r="AA33" s="6"/>
      <c r="AB33" s="6"/>
      <c r="AC33" s="6"/>
      <c r="AD33" s="6"/>
      <c r="AE33" s="6"/>
      <c r="AF33" s="6"/>
      <c r="AG33" s="6"/>
      <c r="AH33" s="6">
        <f t="shared" ref="AH33:AH45" si="18">SUM(AI33:AP33)</f>
        <v>0</v>
      </c>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3">
        <f t="shared" si="13"/>
        <v>0</v>
      </c>
    </row>
    <row r="34" spans="1:61" ht="29.25" customHeight="1">
      <c r="A34" s="4">
        <f t="shared" si="15"/>
        <v>3</v>
      </c>
      <c r="B34" s="5"/>
      <c r="C34" s="6">
        <f t="shared" si="16"/>
        <v>0</v>
      </c>
      <c r="D34" s="6"/>
      <c r="E34" s="6"/>
      <c r="F34" s="6"/>
      <c r="G34" s="6"/>
      <c r="H34" s="6">
        <f t="shared" si="14"/>
        <v>0</v>
      </c>
      <c r="I34" s="6"/>
      <c r="J34" s="6"/>
      <c r="K34" s="6"/>
      <c r="L34" s="6"/>
      <c r="M34" s="6"/>
      <c r="N34" s="6"/>
      <c r="O34" s="6"/>
      <c r="P34" s="6"/>
      <c r="Q34" s="6"/>
      <c r="R34" s="6"/>
      <c r="S34" s="6"/>
      <c r="T34" s="6"/>
      <c r="U34" s="6"/>
      <c r="V34" s="6"/>
      <c r="W34" s="6"/>
      <c r="X34" s="6"/>
      <c r="Y34" s="6">
        <f t="shared" si="17"/>
        <v>0</v>
      </c>
      <c r="Z34" s="6"/>
      <c r="AA34" s="6"/>
      <c r="AB34" s="6"/>
      <c r="AC34" s="6"/>
      <c r="AD34" s="6"/>
      <c r="AE34" s="6"/>
      <c r="AF34" s="6"/>
      <c r="AG34" s="6"/>
      <c r="AH34" s="6">
        <f t="shared" si="18"/>
        <v>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3">
        <f t="shared" si="13"/>
        <v>0</v>
      </c>
    </row>
    <row r="35" spans="1:61" ht="29.25" customHeight="1">
      <c r="A35" s="4">
        <f t="shared" si="15"/>
        <v>4</v>
      </c>
      <c r="B35" s="5"/>
      <c r="C35" s="6">
        <f t="shared" si="16"/>
        <v>0</v>
      </c>
      <c r="D35" s="6"/>
      <c r="E35" s="6"/>
      <c r="F35" s="6"/>
      <c r="G35" s="6"/>
      <c r="H35" s="6">
        <f t="shared" si="14"/>
        <v>0</v>
      </c>
      <c r="I35" s="6"/>
      <c r="J35" s="6"/>
      <c r="K35" s="6"/>
      <c r="L35" s="6"/>
      <c r="M35" s="6"/>
      <c r="N35" s="6"/>
      <c r="O35" s="6"/>
      <c r="P35" s="6"/>
      <c r="Q35" s="6"/>
      <c r="R35" s="6"/>
      <c r="S35" s="6"/>
      <c r="T35" s="6"/>
      <c r="U35" s="6"/>
      <c r="V35" s="6"/>
      <c r="W35" s="6"/>
      <c r="X35" s="6"/>
      <c r="Y35" s="6">
        <f t="shared" si="17"/>
        <v>0</v>
      </c>
      <c r="Z35" s="6"/>
      <c r="AA35" s="6"/>
      <c r="AB35" s="6"/>
      <c r="AC35" s="6"/>
      <c r="AD35" s="6"/>
      <c r="AE35" s="6"/>
      <c r="AF35" s="6"/>
      <c r="AG35" s="6"/>
      <c r="AH35" s="6">
        <f t="shared" si="18"/>
        <v>0</v>
      </c>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3">
        <f t="shared" si="13"/>
        <v>0</v>
      </c>
    </row>
    <row r="36" spans="1:61" ht="29.25" customHeight="1">
      <c r="A36" s="4">
        <f t="shared" si="15"/>
        <v>5</v>
      </c>
      <c r="B36" s="5"/>
      <c r="C36" s="6">
        <f t="shared" si="16"/>
        <v>0</v>
      </c>
      <c r="D36" s="6"/>
      <c r="E36" s="6"/>
      <c r="F36" s="6"/>
      <c r="G36" s="6"/>
      <c r="H36" s="6">
        <f t="shared" si="14"/>
        <v>0</v>
      </c>
      <c r="I36" s="6"/>
      <c r="J36" s="6"/>
      <c r="K36" s="6"/>
      <c r="L36" s="6"/>
      <c r="M36" s="6"/>
      <c r="N36" s="6"/>
      <c r="O36" s="6"/>
      <c r="P36" s="6"/>
      <c r="Q36" s="6"/>
      <c r="R36" s="6"/>
      <c r="S36" s="6"/>
      <c r="T36" s="6"/>
      <c r="U36" s="6"/>
      <c r="V36" s="6"/>
      <c r="W36" s="6"/>
      <c r="X36" s="6"/>
      <c r="Y36" s="6">
        <f t="shared" si="17"/>
        <v>0</v>
      </c>
      <c r="Z36" s="6"/>
      <c r="AA36" s="6"/>
      <c r="AB36" s="6"/>
      <c r="AC36" s="6"/>
      <c r="AD36" s="6"/>
      <c r="AE36" s="6"/>
      <c r="AF36" s="6"/>
      <c r="AG36" s="6"/>
      <c r="AH36" s="6">
        <f t="shared" si="18"/>
        <v>0</v>
      </c>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3">
        <f t="shared" si="13"/>
        <v>0</v>
      </c>
    </row>
    <row r="37" spans="1:61" ht="29.25" customHeight="1">
      <c r="A37" s="4">
        <f t="shared" si="15"/>
        <v>6</v>
      </c>
      <c r="B37" s="5"/>
      <c r="C37" s="6">
        <f t="shared" si="16"/>
        <v>0</v>
      </c>
      <c r="D37" s="6"/>
      <c r="E37" s="6"/>
      <c r="F37" s="6"/>
      <c r="G37" s="6"/>
      <c r="H37" s="6">
        <f t="shared" si="14"/>
        <v>0</v>
      </c>
      <c r="I37" s="6"/>
      <c r="J37" s="6"/>
      <c r="K37" s="6"/>
      <c r="L37" s="6"/>
      <c r="M37" s="6"/>
      <c r="N37" s="6"/>
      <c r="O37" s="6"/>
      <c r="P37" s="6"/>
      <c r="Q37" s="6"/>
      <c r="R37" s="6"/>
      <c r="S37" s="6"/>
      <c r="T37" s="6"/>
      <c r="U37" s="6"/>
      <c r="V37" s="6"/>
      <c r="W37" s="6"/>
      <c r="X37" s="6"/>
      <c r="Y37" s="6">
        <f t="shared" si="17"/>
        <v>0</v>
      </c>
      <c r="Z37" s="6"/>
      <c r="AA37" s="6"/>
      <c r="AB37" s="6"/>
      <c r="AC37" s="6"/>
      <c r="AD37" s="6"/>
      <c r="AE37" s="6"/>
      <c r="AF37" s="6"/>
      <c r="AG37" s="6"/>
      <c r="AH37" s="6">
        <f t="shared" si="18"/>
        <v>0</v>
      </c>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3">
        <f t="shared" si="13"/>
        <v>0</v>
      </c>
    </row>
    <row r="38" spans="1:61" ht="29.25" customHeight="1">
      <c r="A38" s="4">
        <f t="shared" si="15"/>
        <v>7</v>
      </c>
      <c r="B38" s="5"/>
      <c r="C38" s="6">
        <f t="shared" si="16"/>
        <v>0</v>
      </c>
      <c r="D38" s="6"/>
      <c r="E38" s="6"/>
      <c r="F38" s="6"/>
      <c r="G38" s="6"/>
      <c r="H38" s="6">
        <f t="shared" si="14"/>
        <v>0</v>
      </c>
      <c r="I38" s="6"/>
      <c r="J38" s="6"/>
      <c r="K38" s="6"/>
      <c r="L38" s="6"/>
      <c r="M38" s="6"/>
      <c r="N38" s="6"/>
      <c r="O38" s="6"/>
      <c r="P38" s="6"/>
      <c r="Q38" s="6"/>
      <c r="R38" s="6"/>
      <c r="S38" s="6"/>
      <c r="T38" s="6"/>
      <c r="U38" s="6"/>
      <c r="V38" s="6"/>
      <c r="W38" s="6"/>
      <c r="X38" s="6"/>
      <c r="Y38" s="6">
        <f t="shared" si="17"/>
        <v>0</v>
      </c>
      <c r="Z38" s="6"/>
      <c r="AA38" s="6"/>
      <c r="AB38" s="6"/>
      <c r="AC38" s="6"/>
      <c r="AD38" s="6"/>
      <c r="AE38" s="6"/>
      <c r="AF38" s="6"/>
      <c r="AG38" s="6"/>
      <c r="AH38" s="6">
        <f t="shared" si="18"/>
        <v>0</v>
      </c>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3">
        <f t="shared" si="13"/>
        <v>0</v>
      </c>
    </row>
    <row r="39" spans="1:61" ht="29.25" customHeight="1">
      <c r="A39" s="4">
        <f t="shared" si="15"/>
        <v>8</v>
      </c>
      <c r="B39" s="5"/>
      <c r="C39" s="6">
        <f t="shared" si="16"/>
        <v>0</v>
      </c>
      <c r="D39" s="6"/>
      <c r="E39" s="6"/>
      <c r="F39" s="6"/>
      <c r="G39" s="6"/>
      <c r="H39" s="6">
        <f t="shared" si="14"/>
        <v>0</v>
      </c>
      <c r="I39" s="6"/>
      <c r="J39" s="6"/>
      <c r="K39" s="6"/>
      <c r="L39" s="6"/>
      <c r="M39" s="6"/>
      <c r="N39" s="6"/>
      <c r="O39" s="6"/>
      <c r="P39" s="6"/>
      <c r="Q39" s="6"/>
      <c r="R39" s="6"/>
      <c r="S39" s="6"/>
      <c r="T39" s="6"/>
      <c r="U39" s="6"/>
      <c r="V39" s="6"/>
      <c r="W39" s="6"/>
      <c r="X39" s="6"/>
      <c r="Y39" s="6">
        <f t="shared" si="17"/>
        <v>0</v>
      </c>
      <c r="Z39" s="6"/>
      <c r="AA39" s="6"/>
      <c r="AB39" s="6"/>
      <c r="AC39" s="6"/>
      <c r="AD39" s="6"/>
      <c r="AE39" s="6"/>
      <c r="AF39" s="6"/>
      <c r="AG39" s="6"/>
      <c r="AH39" s="6">
        <f t="shared" si="18"/>
        <v>0</v>
      </c>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3">
        <f t="shared" si="13"/>
        <v>0</v>
      </c>
    </row>
    <row r="40" spans="1:61" ht="29.25" customHeight="1">
      <c r="A40" s="4">
        <f t="shared" si="15"/>
        <v>9</v>
      </c>
      <c r="B40" s="5"/>
      <c r="C40" s="6">
        <f t="shared" si="16"/>
        <v>0</v>
      </c>
      <c r="D40" s="6"/>
      <c r="E40" s="6"/>
      <c r="F40" s="6"/>
      <c r="G40" s="6"/>
      <c r="H40" s="6">
        <f t="shared" si="14"/>
        <v>0</v>
      </c>
      <c r="I40" s="6"/>
      <c r="J40" s="6"/>
      <c r="K40" s="6"/>
      <c r="L40" s="6"/>
      <c r="M40" s="6"/>
      <c r="N40" s="6"/>
      <c r="O40" s="6"/>
      <c r="P40" s="6"/>
      <c r="Q40" s="6"/>
      <c r="R40" s="6"/>
      <c r="S40" s="6"/>
      <c r="T40" s="6"/>
      <c r="U40" s="6"/>
      <c r="V40" s="6"/>
      <c r="W40" s="6"/>
      <c r="X40" s="6"/>
      <c r="Y40" s="6">
        <f t="shared" si="17"/>
        <v>0</v>
      </c>
      <c r="Z40" s="6"/>
      <c r="AA40" s="6"/>
      <c r="AB40" s="6"/>
      <c r="AC40" s="6"/>
      <c r="AD40" s="6"/>
      <c r="AE40" s="6"/>
      <c r="AF40" s="6"/>
      <c r="AG40" s="6"/>
      <c r="AH40" s="6">
        <f t="shared" si="18"/>
        <v>0</v>
      </c>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3">
        <f t="shared" si="13"/>
        <v>0</v>
      </c>
    </row>
    <row r="41" spans="1:61" ht="29.25" customHeight="1">
      <c r="A41" s="4">
        <f t="shared" si="15"/>
        <v>10</v>
      </c>
      <c r="B41" s="5"/>
      <c r="C41" s="6">
        <f t="shared" si="16"/>
        <v>0</v>
      </c>
      <c r="D41" s="6"/>
      <c r="E41" s="6"/>
      <c r="F41" s="6"/>
      <c r="G41" s="6"/>
      <c r="H41" s="6">
        <f t="shared" si="14"/>
        <v>0</v>
      </c>
      <c r="I41" s="6"/>
      <c r="J41" s="6"/>
      <c r="K41" s="6"/>
      <c r="L41" s="6"/>
      <c r="M41" s="6"/>
      <c r="N41" s="6"/>
      <c r="O41" s="6"/>
      <c r="P41" s="6"/>
      <c r="Q41" s="6"/>
      <c r="R41" s="6"/>
      <c r="S41" s="6"/>
      <c r="T41" s="6"/>
      <c r="U41" s="6"/>
      <c r="V41" s="6"/>
      <c r="W41" s="6"/>
      <c r="X41" s="6"/>
      <c r="Y41" s="6">
        <f t="shared" si="17"/>
        <v>0</v>
      </c>
      <c r="Z41" s="6"/>
      <c r="AA41" s="6"/>
      <c r="AB41" s="6"/>
      <c r="AC41" s="6"/>
      <c r="AD41" s="6"/>
      <c r="AE41" s="6"/>
      <c r="AF41" s="6"/>
      <c r="AG41" s="6"/>
      <c r="AH41" s="6">
        <f t="shared" si="18"/>
        <v>0</v>
      </c>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3">
        <f t="shared" si="13"/>
        <v>0</v>
      </c>
    </row>
    <row r="42" spans="1:61" ht="29.25" customHeight="1">
      <c r="A42" s="4">
        <f t="shared" si="15"/>
        <v>11</v>
      </c>
      <c r="B42" s="5"/>
      <c r="C42" s="6">
        <f t="shared" si="16"/>
        <v>0</v>
      </c>
      <c r="D42" s="6"/>
      <c r="E42" s="6"/>
      <c r="F42" s="6"/>
      <c r="G42" s="6"/>
      <c r="H42" s="6">
        <f t="shared" si="14"/>
        <v>0</v>
      </c>
      <c r="I42" s="6"/>
      <c r="J42" s="6"/>
      <c r="K42" s="6"/>
      <c r="L42" s="6"/>
      <c r="M42" s="6"/>
      <c r="N42" s="6"/>
      <c r="O42" s="6"/>
      <c r="P42" s="6"/>
      <c r="Q42" s="6"/>
      <c r="R42" s="6"/>
      <c r="S42" s="6"/>
      <c r="T42" s="6"/>
      <c r="U42" s="6"/>
      <c r="V42" s="6"/>
      <c r="W42" s="6"/>
      <c r="X42" s="6"/>
      <c r="Y42" s="6">
        <f t="shared" si="17"/>
        <v>0</v>
      </c>
      <c r="Z42" s="6"/>
      <c r="AA42" s="6"/>
      <c r="AB42" s="6"/>
      <c r="AC42" s="6"/>
      <c r="AD42" s="6"/>
      <c r="AE42" s="6"/>
      <c r="AF42" s="6"/>
      <c r="AG42" s="6"/>
      <c r="AH42" s="6">
        <f t="shared" si="18"/>
        <v>0</v>
      </c>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3">
        <f t="shared" si="13"/>
        <v>0</v>
      </c>
    </row>
    <row r="43" spans="1:61" ht="29.25" customHeight="1">
      <c r="A43" s="4">
        <f t="shared" si="15"/>
        <v>12</v>
      </c>
      <c r="B43" s="5"/>
      <c r="C43" s="6">
        <f t="shared" si="16"/>
        <v>0</v>
      </c>
      <c r="D43" s="6"/>
      <c r="E43" s="6"/>
      <c r="F43" s="6"/>
      <c r="G43" s="6"/>
      <c r="H43" s="6">
        <f t="shared" si="14"/>
        <v>0</v>
      </c>
      <c r="I43" s="6"/>
      <c r="J43" s="6"/>
      <c r="K43" s="6"/>
      <c r="L43" s="6"/>
      <c r="M43" s="6"/>
      <c r="N43" s="6"/>
      <c r="O43" s="6"/>
      <c r="P43" s="6"/>
      <c r="Q43" s="6"/>
      <c r="R43" s="6"/>
      <c r="S43" s="6"/>
      <c r="T43" s="6"/>
      <c r="U43" s="6"/>
      <c r="V43" s="6"/>
      <c r="W43" s="6"/>
      <c r="X43" s="6"/>
      <c r="Y43" s="6">
        <f t="shared" si="17"/>
        <v>0</v>
      </c>
      <c r="Z43" s="6"/>
      <c r="AA43" s="6"/>
      <c r="AB43" s="6"/>
      <c r="AC43" s="6"/>
      <c r="AD43" s="6"/>
      <c r="AE43" s="6"/>
      <c r="AF43" s="6"/>
      <c r="AG43" s="6"/>
      <c r="AH43" s="6">
        <f t="shared" si="18"/>
        <v>0</v>
      </c>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3">
        <f t="shared" si="13"/>
        <v>0</v>
      </c>
    </row>
    <row r="44" spans="1:61" ht="29.25" customHeight="1">
      <c r="A44" s="4">
        <f t="shared" si="15"/>
        <v>13</v>
      </c>
      <c r="B44" s="5"/>
      <c r="C44" s="6">
        <f t="shared" si="16"/>
        <v>0</v>
      </c>
      <c r="D44" s="6"/>
      <c r="E44" s="6"/>
      <c r="F44" s="6"/>
      <c r="G44" s="6"/>
      <c r="H44" s="6">
        <f t="shared" si="14"/>
        <v>0</v>
      </c>
      <c r="I44" s="6"/>
      <c r="J44" s="6"/>
      <c r="K44" s="6"/>
      <c r="L44" s="6"/>
      <c r="M44" s="6"/>
      <c r="N44" s="6"/>
      <c r="O44" s="6"/>
      <c r="P44" s="6"/>
      <c r="Q44" s="6"/>
      <c r="R44" s="6"/>
      <c r="S44" s="6"/>
      <c r="T44" s="6"/>
      <c r="U44" s="6"/>
      <c r="V44" s="6"/>
      <c r="W44" s="6"/>
      <c r="X44" s="6"/>
      <c r="Y44" s="6">
        <f t="shared" si="17"/>
        <v>0</v>
      </c>
      <c r="Z44" s="6"/>
      <c r="AA44" s="6"/>
      <c r="AB44" s="6"/>
      <c r="AC44" s="6"/>
      <c r="AD44" s="6"/>
      <c r="AE44" s="6"/>
      <c r="AF44" s="6"/>
      <c r="AG44" s="6"/>
      <c r="AH44" s="6">
        <f t="shared" si="18"/>
        <v>0</v>
      </c>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3">
        <f t="shared" si="13"/>
        <v>0</v>
      </c>
    </row>
    <row r="45" spans="1:61" ht="29.25" customHeight="1">
      <c r="A45" s="4">
        <f t="shared" si="15"/>
        <v>14</v>
      </c>
      <c r="B45" s="5"/>
      <c r="C45" s="6">
        <f t="shared" si="16"/>
        <v>0</v>
      </c>
      <c r="D45" s="6"/>
      <c r="E45" s="6"/>
      <c r="F45" s="6"/>
      <c r="G45" s="6"/>
      <c r="H45" s="6">
        <f t="shared" si="14"/>
        <v>0</v>
      </c>
      <c r="I45" s="6"/>
      <c r="J45" s="6"/>
      <c r="K45" s="6"/>
      <c r="L45" s="6"/>
      <c r="M45" s="6"/>
      <c r="N45" s="6"/>
      <c r="O45" s="6"/>
      <c r="P45" s="6"/>
      <c r="Q45" s="6"/>
      <c r="R45" s="6"/>
      <c r="S45" s="6"/>
      <c r="T45" s="6"/>
      <c r="U45" s="6"/>
      <c r="V45" s="6"/>
      <c r="W45" s="6"/>
      <c r="X45" s="6"/>
      <c r="Y45" s="6">
        <f t="shared" si="17"/>
        <v>0</v>
      </c>
      <c r="Z45" s="6"/>
      <c r="AA45" s="6"/>
      <c r="AB45" s="6"/>
      <c r="AC45" s="6"/>
      <c r="AD45" s="6"/>
      <c r="AE45" s="6"/>
      <c r="AF45" s="6"/>
      <c r="AG45" s="6"/>
      <c r="AH45" s="6">
        <f t="shared" si="18"/>
        <v>0</v>
      </c>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3">
        <f t="shared" si="13"/>
        <v>0</v>
      </c>
    </row>
  </sheetData>
  <mergeCells count="92">
    <mergeCell ref="A1:BH1"/>
    <mergeCell ref="A2:BH2"/>
    <mergeCell ref="A5:A7"/>
    <mergeCell ref="B5:B7"/>
    <mergeCell ref="C5:G5"/>
    <mergeCell ref="H5:BH5"/>
    <mergeCell ref="O6:O7"/>
    <mergeCell ref="P6:Q6"/>
    <mergeCell ref="R6:R7"/>
    <mergeCell ref="S6:S7"/>
    <mergeCell ref="Z6:AG6"/>
    <mergeCell ref="AH6:AH7"/>
    <mergeCell ref="AI6:AP6"/>
    <mergeCell ref="AQ6:AQ7"/>
    <mergeCell ref="AR6:AR7"/>
    <mergeCell ref="AS6:AS7"/>
    <mergeCell ref="BI5:BI7"/>
    <mergeCell ref="C6:C7"/>
    <mergeCell ref="D6:G6"/>
    <mergeCell ref="H6:H7"/>
    <mergeCell ref="I6:I7"/>
    <mergeCell ref="J6:J7"/>
    <mergeCell ref="K6:K7"/>
    <mergeCell ref="L6:L7"/>
    <mergeCell ref="M6:M7"/>
    <mergeCell ref="N6:N7"/>
    <mergeCell ref="T6:U6"/>
    <mergeCell ref="V6:V7"/>
    <mergeCell ref="W6:W7"/>
    <mergeCell ref="X6:X7"/>
    <mergeCell ref="Y6:Y7"/>
    <mergeCell ref="AZ6:AZ7"/>
    <mergeCell ref="AY6:AY7"/>
    <mergeCell ref="BG6:BG7"/>
    <mergeCell ref="BH6:BH7"/>
    <mergeCell ref="A24:BH24"/>
    <mergeCell ref="A25:BH25"/>
    <mergeCell ref="BA6:BA7"/>
    <mergeCell ref="BB6:BB7"/>
    <mergeCell ref="BC6:BC7"/>
    <mergeCell ref="BD6:BD7"/>
    <mergeCell ref="BE6:BE7"/>
    <mergeCell ref="BF6:BF7"/>
    <mergeCell ref="AT6:AT7"/>
    <mergeCell ref="AU6:AU7"/>
    <mergeCell ref="AV6:AV7"/>
    <mergeCell ref="AW6:AW7"/>
    <mergeCell ref="AX6:AX7"/>
    <mergeCell ref="A28:A30"/>
    <mergeCell ref="B28:B30"/>
    <mergeCell ref="C28:G28"/>
    <mergeCell ref="H28:BH28"/>
    <mergeCell ref="O29:O30"/>
    <mergeCell ref="P29:Q29"/>
    <mergeCell ref="X29:X30"/>
    <mergeCell ref="Y29:Y30"/>
    <mergeCell ref="Z29:AG29"/>
    <mergeCell ref="AH29:AH30"/>
    <mergeCell ref="AI29:AP29"/>
    <mergeCell ref="AQ29:AQ30"/>
    <mergeCell ref="AR29:AR30"/>
    <mergeCell ref="AS29:AS30"/>
    <mergeCell ref="AT29:AT30"/>
    <mergeCell ref="AU29:AU30"/>
    <mergeCell ref="BI28:BI30"/>
    <mergeCell ref="C29:C30"/>
    <mergeCell ref="D29:G29"/>
    <mergeCell ref="H29:H30"/>
    <mergeCell ref="I29:I30"/>
    <mergeCell ref="J29:J30"/>
    <mergeCell ref="K29:K30"/>
    <mergeCell ref="L29:L30"/>
    <mergeCell ref="M29:M30"/>
    <mergeCell ref="N29:N30"/>
    <mergeCell ref="R29:R30"/>
    <mergeCell ref="S29:S30"/>
    <mergeCell ref="T29:U29"/>
    <mergeCell ref="V29:V30"/>
    <mergeCell ref="W29:W30"/>
    <mergeCell ref="AX29:AX30"/>
    <mergeCell ref="AV29:AV30"/>
    <mergeCell ref="AW29:AW30"/>
    <mergeCell ref="BE29:BE30"/>
    <mergeCell ref="BF29:BF30"/>
    <mergeCell ref="BG29:BG30"/>
    <mergeCell ref="BH29:BH30"/>
    <mergeCell ref="AY29:AY30"/>
    <mergeCell ref="AZ29:AZ30"/>
    <mergeCell ref="BA29:BA30"/>
    <mergeCell ref="BB29:BB30"/>
    <mergeCell ref="BC29:BC30"/>
    <mergeCell ref="BD29:BD30"/>
  </mergeCells>
  <printOptions horizontalCentered="1"/>
  <pageMargins left="0" right="0" top="0" bottom="0" header="0.31496062992125984" footer="0.31496062992125984"/>
  <pageSetup paperSize="9" scale="18" fitToHeight="2" orientation="landscape" r:id="rId1"/>
  <rowBreaks count="1" manualBreakCount="1">
    <brk id="23" max="44" man="1"/>
  </rowBreaks>
</worksheet>
</file>

<file path=xl/worksheets/sheet8.xml><?xml version="1.0" encoding="utf-8"?>
<worksheet xmlns="http://schemas.openxmlformats.org/spreadsheetml/2006/main" xmlns:r="http://schemas.openxmlformats.org/officeDocument/2006/relationships">
  <dimension ref="A1:K200"/>
  <sheetViews>
    <sheetView view="pageBreakPreview" zoomScale="55" zoomScaleNormal="75" zoomScaleSheetLayoutView="50" workbookViewId="0">
      <selection activeCell="A2" sqref="A2:BH2"/>
    </sheetView>
  </sheetViews>
  <sheetFormatPr defaultRowHeight="15"/>
  <cols>
    <col min="1" max="1" width="4.28515625" style="31" customWidth="1"/>
    <col min="2" max="2" width="35.140625" style="31" customWidth="1"/>
    <col min="3" max="9" width="7.140625" style="31" customWidth="1"/>
    <col min="10" max="10" width="18.42578125" style="34" customWidth="1"/>
    <col min="11" max="11" width="17.5703125" style="34" customWidth="1"/>
    <col min="12" max="256" width="9.140625" style="11"/>
    <col min="257" max="257" width="4.28515625" style="11" customWidth="1"/>
    <col min="258" max="258" width="35.140625" style="11" customWidth="1"/>
    <col min="259" max="265" width="7.140625" style="11" customWidth="1"/>
    <col min="266" max="266" width="18.42578125" style="11" customWidth="1"/>
    <col min="267" max="267" width="17.5703125" style="11" customWidth="1"/>
    <col min="268" max="512" width="9.140625" style="11"/>
    <col min="513" max="513" width="4.28515625" style="11" customWidth="1"/>
    <col min="514" max="514" width="35.140625" style="11" customWidth="1"/>
    <col min="515" max="521" width="7.140625" style="11" customWidth="1"/>
    <col min="522" max="522" width="18.42578125" style="11" customWidth="1"/>
    <col min="523" max="523" width="17.5703125" style="11" customWidth="1"/>
    <col min="524" max="768" width="9.140625" style="11"/>
    <col min="769" max="769" width="4.28515625" style="11" customWidth="1"/>
    <col min="770" max="770" width="35.140625" style="11" customWidth="1"/>
    <col min="771" max="777" width="7.140625" style="11" customWidth="1"/>
    <col min="778" max="778" width="18.42578125" style="11" customWidth="1"/>
    <col min="779" max="779" width="17.5703125" style="11" customWidth="1"/>
    <col min="780" max="1024" width="9.140625" style="11"/>
    <col min="1025" max="1025" width="4.28515625" style="11" customWidth="1"/>
    <col min="1026" max="1026" width="35.140625" style="11" customWidth="1"/>
    <col min="1027" max="1033" width="7.140625" style="11" customWidth="1"/>
    <col min="1034" max="1034" width="18.42578125" style="11" customWidth="1"/>
    <col min="1035" max="1035" width="17.5703125" style="11" customWidth="1"/>
    <col min="1036" max="1280" width="9.140625" style="11"/>
    <col min="1281" max="1281" width="4.28515625" style="11" customWidth="1"/>
    <col min="1282" max="1282" width="35.140625" style="11" customWidth="1"/>
    <col min="1283" max="1289" width="7.140625" style="11" customWidth="1"/>
    <col min="1290" max="1290" width="18.42578125" style="11" customWidth="1"/>
    <col min="1291" max="1291" width="17.5703125" style="11" customWidth="1"/>
    <col min="1292" max="1536" width="9.140625" style="11"/>
    <col min="1537" max="1537" width="4.28515625" style="11" customWidth="1"/>
    <col min="1538" max="1538" width="35.140625" style="11" customWidth="1"/>
    <col min="1539" max="1545" width="7.140625" style="11" customWidth="1"/>
    <col min="1546" max="1546" width="18.42578125" style="11" customWidth="1"/>
    <col min="1547" max="1547" width="17.5703125" style="11" customWidth="1"/>
    <col min="1548" max="1792" width="9.140625" style="11"/>
    <col min="1793" max="1793" width="4.28515625" style="11" customWidth="1"/>
    <col min="1794" max="1794" width="35.140625" style="11" customWidth="1"/>
    <col min="1795" max="1801" width="7.140625" style="11" customWidth="1"/>
    <col min="1802" max="1802" width="18.42578125" style="11" customWidth="1"/>
    <col min="1803" max="1803" width="17.5703125" style="11" customWidth="1"/>
    <col min="1804" max="2048" width="9.140625" style="11"/>
    <col min="2049" max="2049" width="4.28515625" style="11" customWidth="1"/>
    <col min="2050" max="2050" width="35.140625" style="11" customWidth="1"/>
    <col min="2051" max="2057" width="7.140625" style="11" customWidth="1"/>
    <col min="2058" max="2058" width="18.42578125" style="11" customWidth="1"/>
    <col min="2059" max="2059" width="17.5703125" style="11" customWidth="1"/>
    <col min="2060" max="2304" width="9.140625" style="11"/>
    <col min="2305" max="2305" width="4.28515625" style="11" customWidth="1"/>
    <col min="2306" max="2306" width="35.140625" style="11" customWidth="1"/>
    <col min="2307" max="2313" width="7.140625" style="11" customWidth="1"/>
    <col min="2314" max="2314" width="18.42578125" style="11" customWidth="1"/>
    <col min="2315" max="2315" width="17.5703125" style="11" customWidth="1"/>
    <col min="2316" max="2560" width="9.140625" style="11"/>
    <col min="2561" max="2561" width="4.28515625" style="11" customWidth="1"/>
    <col min="2562" max="2562" width="35.140625" style="11" customWidth="1"/>
    <col min="2563" max="2569" width="7.140625" style="11" customWidth="1"/>
    <col min="2570" max="2570" width="18.42578125" style="11" customWidth="1"/>
    <col min="2571" max="2571" width="17.5703125" style="11" customWidth="1"/>
    <col min="2572" max="2816" width="9.140625" style="11"/>
    <col min="2817" max="2817" width="4.28515625" style="11" customWidth="1"/>
    <col min="2818" max="2818" width="35.140625" style="11" customWidth="1"/>
    <col min="2819" max="2825" width="7.140625" style="11" customWidth="1"/>
    <col min="2826" max="2826" width="18.42578125" style="11" customWidth="1"/>
    <col min="2827" max="2827" width="17.5703125" style="11" customWidth="1"/>
    <col min="2828" max="3072" width="9.140625" style="11"/>
    <col min="3073" max="3073" width="4.28515625" style="11" customWidth="1"/>
    <col min="3074" max="3074" width="35.140625" style="11" customWidth="1"/>
    <col min="3075" max="3081" width="7.140625" style="11" customWidth="1"/>
    <col min="3082" max="3082" width="18.42578125" style="11" customWidth="1"/>
    <col min="3083" max="3083" width="17.5703125" style="11" customWidth="1"/>
    <col min="3084" max="3328" width="9.140625" style="11"/>
    <col min="3329" max="3329" width="4.28515625" style="11" customWidth="1"/>
    <col min="3330" max="3330" width="35.140625" style="11" customWidth="1"/>
    <col min="3331" max="3337" width="7.140625" style="11" customWidth="1"/>
    <col min="3338" max="3338" width="18.42578125" style="11" customWidth="1"/>
    <col min="3339" max="3339" width="17.5703125" style="11" customWidth="1"/>
    <col min="3340" max="3584" width="9.140625" style="11"/>
    <col min="3585" max="3585" width="4.28515625" style="11" customWidth="1"/>
    <col min="3586" max="3586" width="35.140625" style="11" customWidth="1"/>
    <col min="3587" max="3593" width="7.140625" style="11" customWidth="1"/>
    <col min="3594" max="3594" width="18.42578125" style="11" customWidth="1"/>
    <col min="3595" max="3595" width="17.5703125" style="11" customWidth="1"/>
    <col min="3596" max="3840" width="9.140625" style="11"/>
    <col min="3841" max="3841" width="4.28515625" style="11" customWidth="1"/>
    <col min="3842" max="3842" width="35.140625" style="11" customWidth="1"/>
    <col min="3843" max="3849" width="7.140625" style="11" customWidth="1"/>
    <col min="3850" max="3850" width="18.42578125" style="11" customWidth="1"/>
    <col min="3851" max="3851" width="17.5703125" style="11" customWidth="1"/>
    <col min="3852" max="4096" width="9.140625" style="11"/>
    <col min="4097" max="4097" width="4.28515625" style="11" customWidth="1"/>
    <col min="4098" max="4098" width="35.140625" style="11" customWidth="1"/>
    <col min="4099" max="4105" width="7.140625" style="11" customWidth="1"/>
    <col min="4106" max="4106" width="18.42578125" style="11" customWidth="1"/>
    <col min="4107" max="4107" width="17.5703125" style="11" customWidth="1"/>
    <col min="4108" max="4352" width="9.140625" style="11"/>
    <col min="4353" max="4353" width="4.28515625" style="11" customWidth="1"/>
    <col min="4354" max="4354" width="35.140625" style="11" customWidth="1"/>
    <col min="4355" max="4361" width="7.140625" style="11" customWidth="1"/>
    <col min="4362" max="4362" width="18.42578125" style="11" customWidth="1"/>
    <col min="4363" max="4363" width="17.5703125" style="11" customWidth="1"/>
    <col min="4364" max="4608" width="9.140625" style="11"/>
    <col min="4609" max="4609" width="4.28515625" style="11" customWidth="1"/>
    <col min="4610" max="4610" width="35.140625" style="11" customWidth="1"/>
    <col min="4611" max="4617" width="7.140625" style="11" customWidth="1"/>
    <col min="4618" max="4618" width="18.42578125" style="11" customWidth="1"/>
    <col min="4619" max="4619" width="17.5703125" style="11" customWidth="1"/>
    <col min="4620" max="4864" width="9.140625" style="11"/>
    <col min="4865" max="4865" width="4.28515625" style="11" customWidth="1"/>
    <col min="4866" max="4866" width="35.140625" style="11" customWidth="1"/>
    <col min="4867" max="4873" width="7.140625" style="11" customWidth="1"/>
    <col min="4874" max="4874" width="18.42578125" style="11" customWidth="1"/>
    <col min="4875" max="4875" width="17.5703125" style="11" customWidth="1"/>
    <col min="4876" max="5120" width="9.140625" style="11"/>
    <col min="5121" max="5121" width="4.28515625" style="11" customWidth="1"/>
    <col min="5122" max="5122" width="35.140625" style="11" customWidth="1"/>
    <col min="5123" max="5129" width="7.140625" style="11" customWidth="1"/>
    <col min="5130" max="5130" width="18.42578125" style="11" customWidth="1"/>
    <col min="5131" max="5131" width="17.5703125" style="11" customWidth="1"/>
    <col min="5132" max="5376" width="9.140625" style="11"/>
    <col min="5377" max="5377" width="4.28515625" style="11" customWidth="1"/>
    <col min="5378" max="5378" width="35.140625" style="11" customWidth="1"/>
    <col min="5379" max="5385" width="7.140625" style="11" customWidth="1"/>
    <col min="5386" max="5386" width="18.42578125" style="11" customWidth="1"/>
    <col min="5387" max="5387" width="17.5703125" style="11" customWidth="1"/>
    <col min="5388" max="5632" width="9.140625" style="11"/>
    <col min="5633" max="5633" width="4.28515625" style="11" customWidth="1"/>
    <col min="5634" max="5634" width="35.140625" style="11" customWidth="1"/>
    <col min="5635" max="5641" width="7.140625" style="11" customWidth="1"/>
    <col min="5642" max="5642" width="18.42578125" style="11" customWidth="1"/>
    <col min="5643" max="5643" width="17.5703125" style="11" customWidth="1"/>
    <col min="5644" max="5888" width="9.140625" style="11"/>
    <col min="5889" max="5889" width="4.28515625" style="11" customWidth="1"/>
    <col min="5890" max="5890" width="35.140625" style="11" customWidth="1"/>
    <col min="5891" max="5897" width="7.140625" style="11" customWidth="1"/>
    <col min="5898" max="5898" width="18.42578125" style="11" customWidth="1"/>
    <col min="5899" max="5899" width="17.5703125" style="11" customWidth="1"/>
    <col min="5900" max="6144" width="9.140625" style="11"/>
    <col min="6145" max="6145" width="4.28515625" style="11" customWidth="1"/>
    <col min="6146" max="6146" width="35.140625" style="11" customWidth="1"/>
    <col min="6147" max="6153" width="7.140625" style="11" customWidth="1"/>
    <col min="6154" max="6154" width="18.42578125" style="11" customWidth="1"/>
    <col min="6155" max="6155" width="17.5703125" style="11" customWidth="1"/>
    <col min="6156" max="6400" width="9.140625" style="11"/>
    <col min="6401" max="6401" width="4.28515625" style="11" customWidth="1"/>
    <col min="6402" max="6402" width="35.140625" style="11" customWidth="1"/>
    <col min="6403" max="6409" width="7.140625" style="11" customWidth="1"/>
    <col min="6410" max="6410" width="18.42578125" style="11" customWidth="1"/>
    <col min="6411" max="6411" width="17.5703125" style="11" customWidth="1"/>
    <col min="6412" max="6656" width="9.140625" style="11"/>
    <col min="6657" max="6657" width="4.28515625" style="11" customWidth="1"/>
    <col min="6658" max="6658" width="35.140625" style="11" customWidth="1"/>
    <col min="6659" max="6665" width="7.140625" style="11" customWidth="1"/>
    <col min="6666" max="6666" width="18.42578125" style="11" customWidth="1"/>
    <col min="6667" max="6667" width="17.5703125" style="11" customWidth="1"/>
    <col min="6668" max="6912" width="9.140625" style="11"/>
    <col min="6913" max="6913" width="4.28515625" style="11" customWidth="1"/>
    <col min="6914" max="6914" width="35.140625" style="11" customWidth="1"/>
    <col min="6915" max="6921" width="7.140625" style="11" customWidth="1"/>
    <col min="6922" max="6922" width="18.42578125" style="11" customWidth="1"/>
    <col min="6923" max="6923" width="17.5703125" style="11" customWidth="1"/>
    <col min="6924" max="7168" width="9.140625" style="11"/>
    <col min="7169" max="7169" width="4.28515625" style="11" customWidth="1"/>
    <col min="7170" max="7170" width="35.140625" style="11" customWidth="1"/>
    <col min="7171" max="7177" width="7.140625" style="11" customWidth="1"/>
    <col min="7178" max="7178" width="18.42578125" style="11" customWidth="1"/>
    <col min="7179" max="7179" width="17.5703125" style="11" customWidth="1"/>
    <col min="7180" max="7424" width="9.140625" style="11"/>
    <col min="7425" max="7425" width="4.28515625" style="11" customWidth="1"/>
    <col min="7426" max="7426" width="35.140625" style="11" customWidth="1"/>
    <col min="7427" max="7433" width="7.140625" style="11" customWidth="1"/>
    <col min="7434" max="7434" width="18.42578125" style="11" customWidth="1"/>
    <col min="7435" max="7435" width="17.5703125" style="11" customWidth="1"/>
    <col min="7436" max="7680" width="9.140625" style="11"/>
    <col min="7681" max="7681" width="4.28515625" style="11" customWidth="1"/>
    <col min="7682" max="7682" width="35.140625" style="11" customWidth="1"/>
    <col min="7683" max="7689" width="7.140625" style="11" customWidth="1"/>
    <col min="7690" max="7690" width="18.42578125" style="11" customWidth="1"/>
    <col min="7691" max="7691" width="17.5703125" style="11" customWidth="1"/>
    <col min="7692" max="7936" width="9.140625" style="11"/>
    <col min="7937" max="7937" width="4.28515625" style="11" customWidth="1"/>
    <col min="7938" max="7938" width="35.140625" style="11" customWidth="1"/>
    <col min="7939" max="7945" width="7.140625" style="11" customWidth="1"/>
    <col min="7946" max="7946" width="18.42578125" style="11" customWidth="1"/>
    <col min="7947" max="7947" width="17.5703125" style="11" customWidth="1"/>
    <col min="7948" max="8192" width="9.140625" style="11"/>
    <col min="8193" max="8193" width="4.28515625" style="11" customWidth="1"/>
    <col min="8194" max="8194" width="35.140625" style="11" customWidth="1"/>
    <col min="8195" max="8201" width="7.140625" style="11" customWidth="1"/>
    <col min="8202" max="8202" width="18.42578125" style="11" customWidth="1"/>
    <col min="8203" max="8203" width="17.5703125" style="11" customWidth="1"/>
    <col min="8204" max="8448" width="9.140625" style="11"/>
    <col min="8449" max="8449" width="4.28515625" style="11" customWidth="1"/>
    <col min="8450" max="8450" width="35.140625" style="11" customWidth="1"/>
    <col min="8451" max="8457" width="7.140625" style="11" customWidth="1"/>
    <col min="8458" max="8458" width="18.42578125" style="11" customWidth="1"/>
    <col min="8459" max="8459" width="17.5703125" style="11" customWidth="1"/>
    <col min="8460" max="8704" width="9.140625" style="11"/>
    <col min="8705" max="8705" width="4.28515625" style="11" customWidth="1"/>
    <col min="8706" max="8706" width="35.140625" style="11" customWidth="1"/>
    <col min="8707" max="8713" width="7.140625" style="11" customWidth="1"/>
    <col min="8714" max="8714" width="18.42578125" style="11" customWidth="1"/>
    <col min="8715" max="8715" width="17.5703125" style="11" customWidth="1"/>
    <col min="8716" max="8960" width="9.140625" style="11"/>
    <col min="8961" max="8961" width="4.28515625" style="11" customWidth="1"/>
    <col min="8962" max="8962" width="35.140625" style="11" customWidth="1"/>
    <col min="8963" max="8969" width="7.140625" style="11" customWidth="1"/>
    <col min="8970" max="8970" width="18.42578125" style="11" customWidth="1"/>
    <col min="8971" max="8971" width="17.5703125" style="11" customWidth="1"/>
    <col min="8972" max="9216" width="9.140625" style="11"/>
    <col min="9217" max="9217" width="4.28515625" style="11" customWidth="1"/>
    <col min="9218" max="9218" width="35.140625" style="11" customWidth="1"/>
    <col min="9219" max="9225" width="7.140625" style="11" customWidth="1"/>
    <col min="9226" max="9226" width="18.42578125" style="11" customWidth="1"/>
    <col min="9227" max="9227" width="17.5703125" style="11" customWidth="1"/>
    <col min="9228" max="9472" width="9.140625" style="11"/>
    <col min="9473" max="9473" width="4.28515625" style="11" customWidth="1"/>
    <col min="9474" max="9474" width="35.140625" style="11" customWidth="1"/>
    <col min="9475" max="9481" width="7.140625" style="11" customWidth="1"/>
    <col min="9482" max="9482" width="18.42578125" style="11" customWidth="1"/>
    <col min="9483" max="9483" width="17.5703125" style="11" customWidth="1"/>
    <col min="9484" max="9728" width="9.140625" style="11"/>
    <col min="9729" max="9729" width="4.28515625" style="11" customWidth="1"/>
    <col min="9730" max="9730" width="35.140625" style="11" customWidth="1"/>
    <col min="9731" max="9737" width="7.140625" style="11" customWidth="1"/>
    <col min="9738" max="9738" width="18.42578125" style="11" customWidth="1"/>
    <col min="9739" max="9739" width="17.5703125" style="11" customWidth="1"/>
    <col min="9740" max="9984" width="9.140625" style="11"/>
    <col min="9985" max="9985" width="4.28515625" style="11" customWidth="1"/>
    <col min="9986" max="9986" width="35.140625" style="11" customWidth="1"/>
    <col min="9987" max="9993" width="7.140625" style="11" customWidth="1"/>
    <col min="9994" max="9994" width="18.42578125" style="11" customWidth="1"/>
    <col min="9995" max="9995" width="17.5703125" style="11" customWidth="1"/>
    <col min="9996" max="10240" width="9.140625" style="11"/>
    <col min="10241" max="10241" width="4.28515625" style="11" customWidth="1"/>
    <col min="10242" max="10242" width="35.140625" style="11" customWidth="1"/>
    <col min="10243" max="10249" width="7.140625" style="11" customWidth="1"/>
    <col min="10250" max="10250" width="18.42578125" style="11" customWidth="1"/>
    <col min="10251" max="10251" width="17.5703125" style="11" customWidth="1"/>
    <col min="10252" max="10496" width="9.140625" style="11"/>
    <col min="10497" max="10497" width="4.28515625" style="11" customWidth="1"/>
    <col min="10498" max="10498" width="35.140625" style="11" customWidth="1"/>
    <col min="10499" max="10505" width="7.140625" style="11" customWidth="1"/>
    <col min="10506" max="10506" width="18.42578125" style="11" customWidth="1"/>
    <col min="10507" max="10507" width="17.5703125" style="11" customWidth="1"/>
    <col min="10508" max="10752" width="9.140625" style="11"/>
    <col min="10753" max="10753" width="4.28515625" style="11" customWidth="1"/>
    <col min="10754" max="10754" width="35.140625" style="11" customWidth="1"/>
    <col min="10755" max="10761" width="7.140625" style="11" customWidth="1"/>
    <col min="10762" max="10762" width="18.42578125" style="11" customWidth="1"/>
    <col min="10763" max="10763" width="17.5703125" style="11" customWidth="1"/>
    <col min="10764" max="11008" width="9.140625" style="11"/>
    <col min="11009" max="11009" width="4.28515625" style="11" customWidth="1"/>
    <col min="11010" max="11010" width="35.140625" style="11" customWidth="1"/>
    <col min="11011" max="11017" width="7.140625" style="11" customWidth="1"/>
    <col min="11018" max="11018" width="18.42578125" style="11" customWidth="1"/>
    <col min="11019" max="11019" width="17.5703125" style="11" customWidth="1"/>
    <col min="11020" max="11264" width="9.140625" style="11"/>
    <col min="11265" max="11265" width="4.28515625" style="11" customWidth="1"/>
    <col min="11266" max="11266" width="35.140625" style="11" customWidth="1"/>
    <col min="11267" max="11273" width="7.140625" style="11" customWidth="1"/>
    <col min="11274" max="11274" width="18.42578125" style="11" customWidth="1"/>
    <col min="11275" max="11275" width="17.5703125" style="11" customWidth="1"/>
    <col min="11276" max="11520" width="9.140625" style="11"/>
    <col min="11521" max="11521" width="4.28515625" style="11" customWidth="1"/>
    <col min="11522" max="11522" width="35.140625" style="11" customWidth="1"/>
    <col min="11523" max="11529" width="7.140625" style="11" customWidth="1"/>
    <col min="11530" max="11530" width="18.42578125" style="11" customWidth="1"/>
    <col min="11531" max="11531" width="17.5703125" style="11" customWidth="1"/>
    <col min="11532" max="11776" width="9.140625" style="11"/>
    <col min="11777" max="11777" width="4.28515625" style="11" customWidth="1"/>
    <col min="11778" max="11778" width="35.140625" style="11" customWidth="1"/>
    <col min="11779" max="11785" width="7.140625" style="11" customWidth="1"/>
    <col min="11786" max="11786" width="18.42578125" style="11" customWidth="1"/>
    <col min="11787" max="11787" width="17.5703125" style="11" customWidth="1"/>
    <col min="11788" max="12032" width="9.140625" style="11"/>
    <col min="12033" max="12033" width="4.28515625" style="11" customWidth="1"/>
    <col min="12034" max="12034" width="35.140625" style="11" customWidth="1"/>
    <col min="12035" max="12041" width="7.140625" style="11" customWidth="1"/>
    <col min="12042" max="12042" width="18.42578125" style="11" customWidth="1"/>
    <col min="12043" max="12043" width="17.5703125" style="11" customWidth="1"/>
    <col min="12044" max="12288" width="9.140625" style="11"/>
    <col min="12289" max="12289" width="4.28515625" style="11" customWidth="1"/>
    <col min="12290" max="12290" width="35.140625" style="11" customWidth="1"/>
    <col min="12291" max="12297" width="7.140625" style="11" customWidth="1"/>
    <col min="12298" max="12298" width="18.42578125" style="11" customWidth="1"/>
    <col min="12299" max="12299" width="17.5703125" style="11" customWidth="1"/>
    <col min="12300" max="12544" width="9.140625" style="11"/>
    <col min="12545" max="12545" width="4.28515625" style="11" customWidth="1"/>
    <col min="12546" max="12546" width="35.140625" style="11" customWidth="1"/>
    <col min="12547" max="12553" width="7.140625" style="11" customWidth="1"/>
    <col min="12554" max="12554" width="18.42578125" style="11" customWidth="1"/>
    <col min="12555" max="12555" width="17.5703125" style="11" customWidth="1"/>
    <col min="12556" max="12800" width="9.140625" style="11"/>
    <col min="12801" max="12801" width="4.28515625" style="11" customWidth="1"/>
    <col min="12802" max="12802" width="35.140625" style="11" customWidth="1"/>
    <col min="12803" max="12809" width="7.140625" style="11" customWidth="1"/>
    <col min="12810" max="12810" width="18.42578125" style="11" customWidth="1"/>
    <col min="12811" max="12811" width="17.5703125" style="11" customWidth="1"/>
    <col min="12812" max="13056" width="9.140625" style="11"/>
    <col min="13057" max="13057" width="4.28515625" style="11" customWidth="1"/>
    <col min="13058" max="13058" width="35.140625" style="11" customWidth="1"/>
    <col min="13059" max="13065" width="7.140625" style="11" customWidth="1"/>
    <col min="13066" max="13066" width="18.42578125" style="11" customWidth="1"/>
    <col min="13067" max="13067" width="17.5703125" style="11" customWidth="1"/>
    <col min="13068" max="13312" width="9.140625" style="11"/>
    <col min="13313" max="13313" width="4.28515625" style="11" customWidth="1"/>
    <col min="13314" max="13314" width="35.140625" style="11" customWidth="1"/>
    <col min="13315" max="13321" width="7.140625" style="11" customWidth="1"/>
    <col min="13322" max="13322" width="18.42578125" style="11" customWidth="1"/>
    <col min="13323" max="13323" width="17.5703125" style="11" customWidth="1"/>
    <col min="13324" max="13568" width="9.140625" style="11"/>
    <col min="13569" max="13569" width="4.28515625" style="11" customWidth="1"/>
    <col min="13570" max="13570" width="35.140625" style="11" customWidth="1"/>
    <col min="13571" max="13577" width="7.140625" style="11" customWidth="1"/>
    <col min="13578" max="13578" width="18.42578125" style="11" customWidth="1"/>
    <col min="13579" max="13579" width="17.5703125" style="11" customWidth="1"/>
    <col min="13580" max="13824" width="9.140625" style="11"/>
    <col min="13825" max="13825" width="4.28515625" style="11" customWidth="1"/>
    <col min="13826" max="13826" width="35.140625" style="11" customWidth="1"/>
    <col min="13827" max="13833" width="7.140625" style="11" customWidth="1"/>
    <col min="13834" max="13834" width="18.42578125" style="11" customWidth="1"/>
    <col min="13835" max="13835" width="17.5703125" style="11" customWidth="1"/>
    <col min="13836" max="14080" width="9.140625" style="11"/>
    <col min="14081" max="14081" width="4.28515625" style="11" customWidth="1"/>
    <col min="14082" max="14082" width="35.140625" style="11" customWidth="1"/>
    <col min="14083" max="14089" width="7.140625" style="11" customWidth="1"/>
    <col min="14090" max="14090" width="18.42578125" style="11" customWidth="1"/>
    <col min="14091" max="14091" width="17.5703125" style="11" customWidth="1"/>
    <col min="14092" max="14336" width="9.140625" style="11"/>
    <col min="14337" max="14337" width="4.28515625" style="11" customWidth="1"/>
    <col min="14338" max="14338" width="35.140625" style="11" customWidth="1"/>
    <col min="14339" max="14345" width="7.140625" style="11" customWidth="1"/>
    <col min="14346" max="14346" width="18.42578125" style="11" customWidth="1"/>
    <col min="14347" max="14347" width="17.5703125" style="11" customWidth="1"/>
    <col min="14348" max="14592" width="9.140625" style="11"/>
    <col min="14593" max="14593" width="4.28515625" style="11" customWidth="1"/>
    <col min="14594" max="14594" width="35.140625" style="11" customWidth="1"/>
    <col min="14595" max="14601" width="7.140625" style="11" customWidth="1"/>
    <col min="14602" max="14602" width="18.42578125" style="11" customWidth="1"/>
    <col min="14603" max="14603" width="17.5703125" style="11" customWidth="1"/>
    <col min="14604" max="14848" width="9.140625" style="11"/>
    <col min="14849" max="14849" width="4.28515625" style="11" customWidth="1"/>
    <col min="14850" max="14850" width="35.140625" style="11" customWidth="1"/>
    <col min="14851" max="14857" width="7.140625" style="11" customWidth="1"/>
    <col min="14858" max="14858" width="18.42578125" style="11" customWidth="1"/>
    <col min="14859" max="14859" width="17.5703125" style="11" customWidth="1"/>
    <col min="14860" max="15104" width="9.140625" style="11"/>
    <col min="15105" max="15105" width="4.28515625" style="11" customWidth="1"/>
    <col min="15106" max="15106" width="35.140625" style="11" customWidth="1"/>
    <col min="15107" max="15113" width="7.140625" style="11" customWidth="1"/>
    <col min="15114" max="15114" width="18.42578125" style="11" customWidth="1"/>
    <col min="15115" max="15115" width="17.5703125" style="11" customWidth="1"/>
    <col min="15116" max="15360" width="9.140625" style="11"/>
    <col min="15361" max="15361" width="4.28515625" style="11" customWidth="1"/>
    <col min="15362" max="15362" width="35.140625" style="11" customWidth="1"/>
    <col min="15363" max="15369" width="7.140625" style="11" customWidth="1"/>
    <col min="15370" max="15370" width="18.42578125" style="11" customWidth="1"/>
    <col min="15371" max="15371" width="17.5703125" style="11" customWidth="1"/>
    <col min="15372" max="15616" width="9.140625" style="11"/>
    <col min="15617" max="15617" width="4.28515625" style="11" customWidth="1"/>
    <col min="15618" max="15618" width="35.140625" style="11" customWidth="1"/>
    <col min="15619" max="15625" width="7.140625" style="11" customWidth="1"/>
    <col min="15626" max="15626" width="18.42578125" style="11" customWidth="1"/>
    <col min="15627" max="15627" width="17.5703125" style="11" customWidth="1"/>
    <col min="15628" max="15872" width="9.140625" style="11"/>
    <col min="15873" max="15873" width="4.28515625" style="11" customWidth="1"/>
    <col min="15874" max="15874" width="35.140625" style="11" customWidth="1"/>
    <col min="15875" max="15881" width="7.140625" style="11" customWidth="1"/>
    <col min="15882" max="15882" width="18.42578125" style="11" customWidth="1"/>
    <col min="15883" max="15883" width="17.5703125" style="11" customWidth="1"/>
    <col min="15884" max="16128" width="9.140625" style="11"/>
    <col min="16129" max="16129" width="4.28515625" style="11" customWidth="1"/>
    <col min="16130" max="16130" width="35.140625" style="11" customWidth="1"/>
    <col min="16131" max="16137" width="7.140625" style="11" customWidth="1"/>
    <col min="16138" max="16138" width="18.42578125" style="11" customWidth="1"/>
    <col min="16139" max="16139" width="17.5703125" style="11" customWidth="1"/>
    <col min="16140" max="16384" width="9.140625" style="11"/>
  </cols>
  <sheetData>
    <row r="1" spans="1:11" ht="58.5" customHeight="1">
      <c r="A1" s="131" t="s">
        <v>119</v>
      </c>
      <c r="B1" s="131"/>
      <c r="C1" s="131"/>
      <c r="D1" s="131"/>
      <c r="E1" s="131"/>
      <c r="F1" s="131"/>
      <c r="G1" s="131"/>
      <c r="H1" s="131"/>
      <c r="I1" s="131"/>
      <c r="J1" s="131"/>
      <c r="K1" s="131"/>
    </row>
    <row r="2" spans="1:11" ht="15.75" customHeight="1">
      <c r="A2" s="131" t="s">
        <v>55</v>
      </c>
      <c r="B2" s="131"/>
      <c r="C2" s="131"/>
      <c r="D2" s="131"/>
      <c r="E2" s="131"/>
      <c r="F2" s="131"/>
      <c r="G2" s="131"/>
      <c r="H2" s="131"/>
      <c r="I2" s="131"/>
      <c r="J2" s="131"/>
      <c r="K2" s="131"/>
    </row>
    <row r="3" spans="1:11" ht="15.75">
      <c r="D3" s="36"/>
      <c r="E3" s="36"/>
      <c r="G3" s="36"/>
      <c r="H3" s="36"/>
      <c r="K3" s="36" t="s">
        <v>82</v>
      </c>
    </row>
    <row r="4" spans="1:11" s="27" customFormat="1" ht="12.75" customHeight="1">
      <c r="A4" s="151" t="s">
        <v>83</v>
      </c>
      <c r="B4" s="154" t="s">
        <v>3</v>
      </c>
      <c r="C4" s="149" t="s">
        <v>91</v>
      </c>
      <c r="D4" s="149" t="s">
        <v>92</v>
      </c>
      <c r="E4" s="149" t="s">
        <v>93</v>
      </c>
      <c r="F4" s="149" t="s">
        <v>94</v>
      </c>
      <c r="G4" s="149" t="s">
        <v>95</v>
      </c>
      <c r="H4" s="149" t="s">
        <v>96</v>
      </c>
      <c r="I4" s="149" t="s">
        <v>97</v>
      </c>
      <c r="J4" s="159" t="s">
        <v>100</v>
      </c>
      <c r="K4" s="187" t="s">
        <v>101</v>
      </c>
    </row>
    <row r="5" spans="1:11" s="27" customFormat="1" ht="16.5" customHeight="1">
      <c r="A5" s="151"/>
      <c r="B5" s="155"/>
      <c r="C5" s="149"/>
      <c r="D5" s="149"/>
      <c r="E5" s="149"/>
      <c r="F5" s="149"/>
      <c r="G5" s="149"/>
      <c r="H5" s="149"/>
      <c r="I5" s="149"/>
      <c r="J5" s="159"/>
      <c r="K5" s="188"/>
    </row>
    <row r="6" spans="1:11" s="27" customFormat="1" ht="16.5" customHeight="1">
      <c r="A6" s="151"/>
      <c r="B6" s="155"/>
      <c r="C6" s="149"/>
      <c r="D6" s="149"/>
      <c r="E6" s="149"/>
      <c r="F6" s="149"/>
      <c r="G6" s="149"/>
      <c r="H6" s="149"/>
      <c r="I6" s="149"/>
      <c r="J6" s="159"/>
      <c r="K6" s="188"/>
    </row>
    <row r="7" spans="1:11" s="27" customFormat="1" ht="56.25" customHeight="1">
      <c r="A7" s="151"/>
      <c r="B7" s="156"/>
      <c r="C7" s="149"/>
      <c r="D7" s="149"/>
      <c r="E7" s="149"/>
      <c r="F7" s="149"/>
      <c r="G7" s="149"/>
      <c r="H7" s="149"/>
      <c r="I7" s="149"/>
      <c r="J7" s="159"/>
      <c r="K7" s="189"/>
    </row>
    <row r="8" spans="1:11" s="41" customFormat="1" ht="28.5" customHeight="1">
      <c r="A8" s="37"/>
      <c r="B8" s="38" t="s">
        <v>98</v>
      </c>
      <c r="C8" s="40" t="s">
        <v>62</v>
      </c>
      <c r="D8" s="40" t="s">
        <v>62</v>
      </c>
      <c r="E8" s="40" t="s">
        <v>62</v>
      </c>
      <c r="F8" s="40" t="s">
        <v>62</v>
      </c>
      <c r="G8" s="40" t="s">
        <v>62</v>
      </c>
      <c r="H8" s="40" t="s">
        <v>62</v>
      </c>
      <c r="I8" s="40" t="s">
        <v>62</v>
      </c>
      <c r="J8" s="50">
        <f>+J9+J17+J25+J33+J41+J49+J57+J65+J73+J81+J89+J97+J113+J105+J121+J129+J137+J145+J153+J161+J169+J177+J185+J193</f>
        <v>0</v>
      </c>
      <c r="K8" s="50">
        <f>+K9+K17+K25+K33+K41+K49+K57+K65+K73+K81+K89+K97+K113+K105+K121+K129+K137+K145+K153+K161+K169+K177+K185+K193</f>
        <v>0</v>
      </c>
    </row>
    <row r="9" spans="1:11" s="41" customFormat="1" ht="30.75" customHeight="1">
      <c r="A9" s="37">
        <v>1</v>
      </c>
      <c r="B9" s="38" t="s">
        <v>99</v>
      </c>
      <c r="C9" s="40" t="s">
        <v>62</v>
      </c>
      <c r="D9" s="40" t="s">
        <v>62</v>
      </c>
      <c r="E9" s="40" t="s">
        <v>62</v>
      </c>
      <c r="F9" s="40" t="s">
        <v>62</v>
      </c>
      <c r="G9" s="40" t="s">
        <v>62</v>
      </c>
      <c r="H9" s="40" t="s">
        <v>62</v>
      </c>
      <c r="I9" s="40" t="s">
        <v>62</v>
      </c>
      <c r="J9" s="50">
        <f>SUM(J10:J16)</f>
        <v>0</v>
      </c>
      <c r="K9" s="50">
        <f>SUM(K10:K16)</f>
        <v>0</v>
      </c>
    </row>
    <row r="10" spans="1:11" s="48" customFormat="1">
      <c r="A10" s="42" t="s">
        <v>102</v>
      </c>
      <c r="B10" s="43"/>
      <c r="C10" s="46"/>
      <c r="D10" s="46"/>
      <c r="E10" s="46"/>
      <c r="F10" s="46"/>
      <c r="G10" s="46"/>
      <c r="H10" s="46"/>
      <c r="I10" s="47"/>
      <c r="J10" s="51"/>
      <c r="K10" s="51"/>
    </row>
    <row r="11" spans="1:11" s="48" customFormat="1">
      <c r="A11" s="42" t="s">
        <v>103</v>
      </c>
      <c r="B11" s="43"/>
      <c r="C11" s="46"/>
      <c r="D11" s="46"/>
      <c r="E11" s="46"/>
      <c r="F11" s="46"/>
      <c r="G11" s="46"/>
      <c r="H11" s="46"/>
      <c r="I11" s="47"/>
      <c r="J11" s="51"/>
      <c r="K11" s="51"/>
    </row>
    <row r="12" spans="1:11" s="48" customFormat="1">
      <c r="A12" s="42" t="s">
        <v>104</v>
      </c>
      <c r="B12" s="43"/>
      <c r="C12" s="46"/>
      <c r="D12" s="46"/>
      <c r="E12" s="46"/>
      <c r="F12" s="46"/>
      <c r="G12" s="46"/>
      <c r="H12" s="46"/>
      <c r="I12" s="47"/>
      <c r="J12" s="51"/>
      <c r="K12" s="51"/>
    </row>
    <row r="13" spans="1:11" s="48" customFormat="1">
      <c r="A13" s="42" t="s">
        <v>105</v>
      </c>
      <c r="B13" s="43"/>
      <c r="C13" s="46"/>
      <c r="D13" s="42"/>
      <c r="E13" s="46"/>
      <c r="F13" s="46"/>
      <c r="G13" s="42"/>
      <c r="H13" s="46"/>
      <c r="I13" s="47"/>
      <c r="J13" s="51"/>
      <c r="K13" s="51"/>
    </row>
    <row r="14" spans="1:11" s="48" customFormat="1">
      <c r="A14" s="42" t="s">
        <v>106</v>
      </c>
      <c r="B14" s="43"/>
      <c r="C14" s="46"/>
      <c r="D14" s="42"/>
      <c r="E14" s="46"/>
      <c r="F14" s="46"/>
      <c r="G14" s="42"/>
      <c r="H14" s="46"/>
      <c r="I14" s="47"/>
      <c r="J14" s="51"/>
      <c r="K14" s="51"/>
    </row>
    <row r="15" spans="1:11" s="48" customFormat="1">
      <c r="A15" s="42" t="s">
        <v>107</v>
      </c>
      <c r="B15" s="43"/>
      <c r="C15" s="46"/>
      <c r="D15" s="42"/>
      <c r="E15" s="46"/>
      <c r="F15" s="46"/>
      <c r="G15" s="42"/>
      <c r="H15" s="46"/>
      <c r="I15" s="47"/>
      <c r="J15" s="51"/>
      <c r="K15" s="51"/>
    </row>
    <row r="16" spans="1:11" s="48" customFormat="1">
      <c r="A16" s="42" t="s">
        <v>108</v>
      </c>
      <c r="B16" s="43"/>
      <c r="C16" s="46"/>
      <c r="D16" s="42"/>
      <c r="E16" s="46"/>
      <c r="F16" s="46"/>
      <c r="G16" s="42"/>
      <c r="H16" s="46"/>
      <c r="I16" s="47"/>
      <c r="J16" s="51"/>
      <c r="K16" s="51"/>
    </row>
    <row r="17" spans="1:11" s="41" customFormat="1" ht="31.5">
      <c r="A17" s="37">
        <v>2</v>
      </c>
      <c r="B17" s="38" t="s">
        <v>109</v>
      </c>
      <c r="C17" s="40" t="s">
        <v>62</v>
      </c>
      <c r="D17" s="40" t="s">
        <v>62</v>
      </c>
      <c r="E17" s="40" t="s">
        <v>62</v>
      </c>
      <c r="F17" s="40" t="s">
        <v>62</v>
      </c>
      <c r="G17" s="40" t="s">
        <v>62</v>
      </c>
      <c r="H17" s="40" t="s">
        <v>62</v>
      </c>
      <c r="I17" s="40" t="s">
        <v>62</v>
      </c>
      <c r="J17" s="50">
        <f>SUM(J18:J24)</f>
        <v>0</v>
      </c>
      <c r="K17" s="50">
        <f>SUM(K18:K24)</f>
        <v>0</v>
      </c>
    </row>
    <row r="18" spans="1:11" s="48" customFormat="1">
      <c r="A18" s="42" t="s">
        <v>102</v>
      </c>
      <c r="B18" s="43"/>
      <c r="C18" s="46"/>
      <c r="D18" s="46"/>
      <c r="E18" s="46"/>
      <c r="F18" s="46"/>
      <c r="G18" s="46"/>
      <c r="H18" s="46"/>
      <c r="I18" s="47"/>
      <c r="J18" s="51"/>
      <c r="K18" s="51"/>
    </row>
    <row r="19" spans="1:11" s="48" customFormat="1">
      <c r="A19" s="42" t="s">
        <v>103</v>
      </c>
      <c r="B19" s="43"/>
      <c r="C19" s="46"/>
      <c r="D19" s="46"/>
      <c r="E19" s="46"/>
      <c r="F19" s="46"/>
      <c r="G19" s="46"/>
      <c r="H19" s="46"/>
      <c r="I19" s="47"/>
      <c r="J19" s="51"/>
      <c r="K19" s="51"/>
    </row>
    <row r="20" spans="1:11" s="48" customFormat="1">
      <c r="A20" s="42" t="s">
        <v>104</v>
      </c>
      <c r="B20" s="43"/>
      <c r="C20" s="46"/>
      <c r="D20" s="46"/>
      <c r="E20" s="46"/>
      <c r="F20" s="46"/>
      <c r="G20" s="46"/>
      <c r="H20" s="46"/>
      <c r="I20" s="47"/>
      <c r="J20" s="51"/>
      <c r="K20" s="51"/>
    </row>
    <row r="21" spans="1:11" s="48" customFormat="1">
      <c r="A21" s="42" t="s">
        <v>105</v>
      </c>
      <c r="B21" s="43"/>
      <c r="C21" s="46"/>
      <c r="D21" s="42"/>
      <c r="E21" s="46"/>
      <c r="F21" s="46"/>
      <c r="G21" s="42"/>
      <c r="H21" s="46"/>
      <c r="I21" s="47"/>
      <c r="J21" s="51"/>
      <c r="K21" s="51"/>
    </row>
    <row r="22" spans="1:11" s="48" customFormat="1">
      <c r="A22" s="42" t="s">
        <v>106</v>
      </c>
      <c r="B22" s="43"/>
      <c r="C22" s="46"/>
      <c r="D22" s="42"/>
      <c r="E22" s="46"/>
      <c r="F22" s="46"/>
      <c r="G22" s="42"/>
      <c r="H22" s="46"/>
      <c r="I22" s="47"/>
      <c r="J22" s="51"/>
      <c r="K22" s="51"/>
    </row>
    <row r="23" spans="1:11" s="48" customFormat="1">
      <c r="A23" s="42" t="s">
        <v>107</v>
      </c>
      <c r="B23" s="43"/>
      <c r="C23" s="46"/>
      <c r="D23" s="42"/>
      <c r="E23" s="46"/>
      <c r="F23" s="46"/>
      <c r="G23" s="42"/>
      <c r="H23" s="46"/>
      <c r="I23" s="47"/>
      <c r="J23" s="51"/>
      <c r="K23" s="51"/>
    </row>
    <row r="24" spans="1:11" s="48" customFormat="1">
      <c r="A24" s="42" t="s">
        <v>108</v>
      </c>
      <c r="B24" s="43"/>
      <c r="C24" s="46"/>
      <c r="D24" s="42"/>
      <c r="E24" s="46"/>
      <c r="F24" s="46"/>
      <c r="G24" s="42"/>
      <c r="H24" s="46"/>
      <c r="I24" s="47"/>
      <c r="J24" s="51"/>
      <c r="K24" s="51"/>
    </row>
    <row r="25" spans="1:11" s="41" customFormat="1" ht="31.5">
      <c r="A25" s="37">
        <v>3</v>
      </c>
      <c r="B25" s="38" t="s">
        <v>109</v>
      </c>
      <c r="C25" s="40" t="s">
        <v>62</v>
      </c>
      <c r="D25" s="40" t="s">
        <v>62</v>
      </c>
      <c r="E25" s="40" t="s">
        <v>62</v>
      </c>
      <c r="F25" s="40" t="s">
        <v>62</v>
      </c>
      <c r="G25" s="40" t="s">
        <v>62</v>
      </c>
      <c r="H25" s="40" t="s">
        <v>62</v>
      </c>
      <c r="I25" s="40" t="s">
        <v>62</v>
      </c>
      <c r="J25" s="50">
        <f>SUM(J26:J32)</f>
        <v>0</v>
      </c>
      <c r="K25" s="50">
        <f>SUM(K26:K32)</f>
        <v>0</v>
      </c>
    </row>
    <row r="26" spans="1:11" s="48" customFormat="1">
      <c r="A26" s="42" t="s">
        <v>102</v>
      </c>
      <c r="B26" s="43"/>
      <c r="C26" s="46"/>
      <c r="D26" s="46"/>
      <c r="E26" s="46"/>
      <c r="F26" s="46"/>
      <c r="G26" s="46"/>
      <c r="H26" s="46"/>
      <c r="I26" s="47"/>
      <c r="J26" s="51"/>
      <c r="K26" s="51"/>
    </row>
    <row r="27" spans="1:11" s="48" customFormat="1">
      <c r="A27" s="42" t="s">
        <v>103</v>
      </c>
      <c r="B27" s="43"/>
      <c r="C27" s="46"/>
      <c r="D27" s="46"/>
      <c r="E27" s="46"/>
      <c r="F27" s="46"/>
      <c r="G27" s="46"/>
      <c r="H27" s="46"/>
      <c r="I27" s="47"/>
      <c r="J27" s="51"/>
      <c r="K27" s="51"/>
    </row>
    <row r="28" spans="1:11" s="48" customFormat="1">
      <c r="A28" s="42" t="s">
        <v>104</v>
      </c>
      <c r="B28" s="43"/>
      <c r="C28" s="46"/>
      <c r="D28" s="46"/>
      <c r="E28" s="46"/>
      <c r="F28" s="46"/>
      <c r="G28" s="46"/>
      <c r="H28" s="46"/>
      <c r="I28" s="47"/>
      <c r="J28" s="51"/>
      <c r="K28" s="51"/>
    </row>
    <row r="29" spans="1:11" s="48" customFormat="1">
      <c r="A29" s="42" t="s">
        <v>105</v>
      </c>
      <c r="B29" s="43"/>
      <c r="C29" s="46"/>
      <c r="D29" s="42"/>
      <c r="E29" s="46"/>
      <c r="F29" s="46"/>
      <c r="G29" s="42"/>
      <c r="H29" s="46"/>
      <c r="I29" s="47"/>
      <c r="J29" s="51"/>
      <c r="K29" s="51"/>
    </row>
    <row r="30" spans="1:11" s="48" customFormat="1">
      <c r="A30" s="42" t="s">
        <v>106</v>
      </c>
      <c r="B30" s="43"/>
      <c r="C30" s="46"/>
      <c r="D30" s="42"/>
      <c r="E30" s="46"/>
      <c r="F30" s="46"/>
      <c r="G30" s="42"/>
      <c r="H30" s="46"/>
      <c r="I30" s="47"/>
      <c r="J30" s="51"/>
      <c r="K30" s="51"/>
    </row>
    <row r="31" spans="1:11" s="48" customFormat="1">
      <c r="A31" s="42" t="s">
        <v>107</v>
      </c>
      <c r="B31" s="43"/>
      <c r="C31" s="46"/>
      <c r="D31" s="42"/>
      <c r="E31" s="46"/>
      <c r="F31" s="46"/>
      <c r="G31" s="42"/>
      <c r="H31" s="46"/>
      <c r="I31" s="47"/>
      <c r="J31" s="51"/>
      <c r="K31" s="51"/>
    </row>
    <row r="32" spans="1:11" s="48" customFormat="1">
      <c r="A32" s="42" t="s">
        <v>108</v>
      </c>
      <c r="B32" s="43"/>
      <c r="C32" s="46"/>
      <c r="D32" s="42"/>
      <c r="E32" s="46"/>
      <c r="F32" s="46"/>
      <c r="G32" s="42"/>
      <c r="H32" s="46"/>
      <c r="I32" s="47"/>
      <c r="J32" s="51"/>
      <c r="K32" s="51"/>
    </row>
    <row r="33" spans="1:11" s="41" customFormat="1" ht="31.5">
      <c r="A33" s="37">
        <v>4</v>
      </c>
      <c r="B33" s="38" t="s">
        <v>109</v>
      </c>
      <c r="C33" s="40" t="s">
        <v>62</v>
      </c>
      <c r="D33" s="40" t="s">
        <v>62</v>
      </c>
      <c r="E33" s="40" t="s">
        <v>62</v>
      </c>
      <c r="F33" s="40" t="s">
        <v>62</v>
      </c>
      <c r="G33" s="40" t="s">
        <v>62</v>
      </c>
      <c r="H33" s="40" t="s">
        <v>62</v>
      </c>
      <c r="I33" s="40" t="s">
        <v>62</v>
      </c>
      <c r="J33" s="50">
        <f>SUM(J34:J40)</f>
        <v>0</v>
      </c>
      <c r="K33" s="50">
        <f>SUM(K34:K40)</f>
        <v>0</v>
      </c>
    </row>
    <row r="34" spans="1:11" s="48" customFormat="1">
      <c r="A34" s="42" t="s">
        <v>102</v>
      </c>
      <c r="B34" s="43"/>
      <c r="C34" s="46"/>
      <c r="D34" s="46"/>
      <c r="E34" s="46"/>
      <c r="F34" s="46"/>
      <c r="G34" s="46"/>
      <c r="H34" s="46"/>
      <c r="I34" s="47"/>
      <c r="J34" s="51"/>
      <c r="K34" s="51"/>
    </row>
    <row r="35" spans="1:11" s="48" customFormat="1">
      <c r="A35" s="42" t="s">
        <v>103</v>
      </c>
      <c r="B35" s="43"/>
      <c r="C35" s="46"/>
      <c r="D35" s="46"/>
      <c r="E35" s="46"/>
      <c r="F35" s="46"/>
      <c r="G35" s="46"/>
      <c r="H35" s="46"/>
      <c r="I35" s="47"/>
      <c r="J35" s="51"/>
      <c r="K35" s="51"/>
    </row>
    <row r="36" spans="1:11" s="48" customFormat="1">
      <c r="A36" s="42" t="s">
        <v>104</v>
      </c>
      <c r="B36" s="43"/>
      <c r="C36" s="46"/>
      <c r="D36" s="46"/>
      <c r="E36" s="46"/>
      <c r="F36" s="46"/>
      <c r="G36" s="46"/>
      <c r="H36" s="46"/>
      <c r="I36" s="47"/>
      <c r="J36" s="51"/>
      <c r="K36" s="51"/>
    </row>
    <row r="37" spans="1:11" s="48" customFormat="1">
      <c r="A37" s="42" t="s">
        <v>105</v>
      </c>
      <c r="B37" s="43"/>
      <c r="C37" s="46"/>
      <c r="D37" s="42"/>
      <c r="E37" s="46"/>
      <c r="F37" s="46"/>
      <c r="G37" s="42"/>
      <c r="H37" s="46"/>
      <c r="I37" s="47"/>
      <c r="J37" s="51"/>
      <c r="K37" s="51"/>
    </row>
    <row r="38" spans="1:11" s="48" customFormat="1">
      <c r="A38" s="42" t="s">
        <v>106</v>
      </c>
      <c r="B38" s="43"/>
      <c r="C38" s="46"/>
      <c r="D38" s="42"/>
      <c r="E38" s="46"/>
      <c r="F38" s="46"/>
      <c r="G38" s="42"/>
      <c r="H38" s="46"/>
      <c r="I38" s="47"/>
      <c r="J38" s="51"/>
      <c r="K38" s="51"/>
    </row>
    <row r="39" spans="1:11" s="48" customFormat="1">
      <c r="A39" s="42" t="s">
        <v>107</v>
      </c>
      <c r="B39" s="43"/>
      <c r="C39" s="46"/>
      <c r="D39" s="42"/>
      <c r="E39" s="46"/>
      <c r="F39" s="46"/>
      <c r="G39" s="42"/>
      <c r="H39" s="46"/>
      <c r="I39" s="47"/>
      <c r="J39" s="51"/>
      <c r="K39" s="51"/>
    </row>
    <row r="40" spans="1:11" s="48" customFormat="1">
      <c r="A40" s="42" t="s">
        <v>108</v>
      </c>
      <c r="B40" s="43"/>
      <c r="C40" s="46"/>
      <c r="D40" s="42"/>
      <c r="E40" s="46"/>
      <c r="F40" s="46"/>
      <c r="G40" s="42"/>
      <c r="H40" s="46"/>
      <c r="I40" s="47"/>
      <c r="J40" s="51"/>
      <c r="K40" s="51"/>
    </row>
    <row r="41" spans="1:11" s="41" customFormat="1" ht="31.5">
      <c r="A41" s="37">
        <v>5</v>
      </c>
      <c r="B41" s="38" t="s">
        <v>109</v>
      </c>
      <c r="C41" s="40" t="s">
        <v>62</v>
      </c>
      <c r="D41" s="40" t="s">
        <v>62</v>
      </c>
      <c r="E41" s="40" t="s">
        <v>62</v>
      </c>
      <c r="F41" s="40" t="s">
        <v>62</v>
      </c>
      <c r="G41" s="40" t="s">
        <v>62</v>
      </c>
      <c r="H41" s="40" t="s">
        <v>62</v>
      </c>
      <c r="I41" s="40" t="s">
        <v>62</v>
      </c>
      <c r="J41" s="50">
        <f>SUM(J42:J48)</f>
        <v>0</v>
      </c>
      <c r="K41" s="50">
        <f>SUM(K42:K48)</f>
        <v>0</v>
      </c>
    </row>
    <row r="42" spans="1:11" s="48" customFormat="1">
      <c r="A42" s="42" t="s">
        <v>102</v>
      </c>
      <c r="B42" s="43"/>
      <c r="C42" s="46"/>
      <c r="D42" s="46"/>
      <c r="E42" s="46"/>
      <c r="F42" s="46"/>
      <c r="G42" s="46"/>
      <c r="H42" s="46"/>
      <c r="I42" s="47"/>
      <c r="J42" s="51"/>
      <c r="K42" s="51"/>
    </row>
    <row r="43" spans="1:11" s="48" customFormat="1">
      <c r="A43" s="42" t="s">
        <v>103</v>
      </c>
      <c r="B43" s="43"/>
      <c r="C43" s="46"/>
      <c r="D43" s="46"/>
      <c r="E43" s="46"/>
      <c r="F43" s="46"/>
      <c r="G43" s="46"/>
      <c r="H43" s="46"/>
      <c r="I43" s="47"/>
      <c r="J43" s="51"/>
      <c r="K43" s="51"/>
    </row>
    <row r="44" spans="1:11" s="48" customFormat="1">
      <c r="A44" s="42" t="s">
        <v>104</v>
      </c>
      <c r="B44" s="43"/>
      <c r="C44" s="46"/>
      <c r="D44" s="46"/>
      <c r="E44" s="46"/>
      <c r="F44" s="46"/>
      <c r="G44" s="46"/>
      <c r="H44" s="46"/>
      <c r="I44" s="47"/>
      <c r="J44" s="51"/>
      <c r="K44" s="51"/>
    </row>
    <row r="45" spans="1:11" s="48" customFormat="1">
      <c r="A45" s="42" t="s">
        <v>105</v>
      </c>
      <c r="B45" s="43"/>
      <c r="C45" s="46"/>
      <c r="D45" s="42"/>
      <c r="E45" s="46"/>
      <c r="F45" s="46"/>
      <c r="G45" s="42"/>
      <c r="H45" s="46"/>
      <c r="I45" s="47"/>
      <c r="J45" s="51"/>
      <c r="K45" s="51"/>
    </row>
    <row r="46" spans="1:11" s="48" customFormat="1">
      <c r="A46" s="42" t="s">
        <v>106</v>
      </c>
      <c r="B46" s="43"/>
      <c r="C46" s="46"/>
      <c r="D46" s="42"/>
      <c r="E46" s="46"/>
      <c r="F46" s="46"/>
      <c r="G46" s="42"/>
      <c r="H46" s="46"/>
      <c r="I46" s="47"/>
      <c r="J46" s="51"/>
      <c r="K46" s="51"/>
    </row>
    <row r="47" spans="1:11" s="48" customFormat="1">
      <c r="A47" s="42" t="s">
        <v>107</v>
      </c>
      <c r="B47" s="43"/>
      <c r="C47" s="46"/>
      <c r="D47" s="42"/>
      <c r="E47" s="46"/>
      <c r="F47" s="46"/>
      <c r="G47" s="42"/>
      <c r="H47" s="46"/>
      <c r="I47" s="47"/>
      <c r="J47" s="51"/>
      <c r="K47" s="51"/>
    </row>
    <row r="48" spans="1:11" s="48" customFormat="1">
      <c r="A48" s="42" t="s">
        <v>108</v>
      </c>
      <c r="B48" s="43"/>
      <c r="C48" s="46"/>
      <c r="D48" s="42"/>
      <c r="E48" s="46"/>
      <c r="F48" s="46"/>
      <c r="G48" s="42"/>
      <c r="H48" s="46"/>
      <c r="I48" s="47"/>
      <c r="J48" s="51"/>
      <c r="K48" s="51"/>
    </row>
    <row r="49" spans="1:11" s="41" customFormat="1" ht="31.5">
      <c r="A49" s="37">
        <v>6</v>
      </c>
      <c r="B49" s="38" t="s">
        <v>109</v>
      </c>
      <c r="C49" s="40" t="s">
        <v>62</v>
      </c>
      <c r="D49" s="40" t="s">
        <v>62</v>
      </c>
      <c r="E49" s="40" t="s">
        <v>62</v>
      </c>
      <c r="F49" s="40" t="s">
        <v>62</v>
      </c>
      <c r="G49" s="40" t="s">
        <v>62</v>
      </c>
      <c r="H49" s="40" t="s">
        <v>62</v>
      </c>
      <c r="I49" s="40" t="s">
        <v>62</v>
      </c>
      <c r="J49" s="50">
        <f>SUM(J50:J56)</f>
        <v>0</v>
      </c>
      <c r="K49" s="50">
        <f>SUM(K50:K56)</f>
        <v>0</v>
      </c>
    </row>
    <row r="50" spans="1:11" s="48" customFormat="1">
      <c r="A50" s="42" t="s">
        <v>102</v>
      </c>
      <c r="B50" s="43"/>
      <c r="C50" s="46"/>
      <c r="D50" s="46"/>
      <c r="E50" s="46"/>
      <c r="F50" s="46"/>
      <c r="G50" s="46"/>
      <c r="H50" s="46"/>
      <c r="I50" s="47"/>
      <c r="J50" s="51"/>
      <c r="K50" s="51"/>
    </row>
    <row r="51" spans="1:11" s="48" customFormat="1">
      <c r="A51" s="42" t="s">
        <v>103</v>
      </c>
      <c r="B51" s="43"/>
      <c r="C51" s="46"/>
      <c r="D51" s="46"/>
      <c r="E51" s="46"/>
      <c r="F51" s="46"/>
      <c r="G51" s="46"/>
      <c r="H51" s="46"/>
      <c r="I51" s="47"/>
      <c r="J51" s="51"/>
      <c r="K51" s="51"/>
    </row>
    <row r="52" spans="1:11" s="48" customFormat="1">
      <c r="A52" s="42" t="s">
        <v>104</v>
      </c>
      <c r="B52" s="43"/>
      <c r="C52" s="46"/>
      <c r="D52" s="46"/>
      <c r="E52" s="46"/>
      <c r="F52" s="46"/>
      <c r="G52" s="46"/>
      <c r="H52" s="46"/>
      <c r="I52" s="47"/>
      <c r="J52" s="51"/>
      <c r="K52" s="51"/>
    </row>
    <row r="53" spans="1:11" s="48" customFormat="1">
      <c r="A53" s="42" t="s">
        <v>105</v>
      </c>
      <c r="B53" s="43"/>
      <c r="C53" s="46"/>
      <c r="D53" s="42"/>
      <c r="E53" s="46"/>
      <c r="F53" s="46"/>
      <c r="G53" s="42"/>
      <c r="H53" s="46"/>
      <c r="I53" s="47"/>
      <c r="J53" s="51"/>
      <c r="K53" s="51"/>
    </row>
    <row r="54" spans="1:11" s="48" customFormat="1">
      <c r="A54" s="42" t="s">
        <v>106</v>
      </c>
      <c r="B54" s="43"/>
      <c r="C54" s="46"/>
      <c r="D54" s="42"/>
      <c r="E54" s="46"/>
      <c r="F54" s="46"/>
      <c r="G54" s="42"/>
      <c r="H54" s="46"/>
      <c r="I54" s="47"/>
      <c r="J54" s="51"/>
      <c r="K54" s="51"/>
    </row>
    <row r="55" spans="1:11" s="48" customFormat="1">
      <c r="A55" s="42" t="s">
        <v>107</v>
      </c>
      <c r="B55" s="43"/>
      <c r="C55" s="46"/>
      <c r="D55" s="42"/>
      <c r="E55" s="46"/>
      <c r="F55" s="46"/>
      <c r="G55" s="42"/>
      <c r="H55" s="46"/>
      <c r="I55" s="47"/>
      <c r="J55" s="51"/>
      <c r="K55" s="51"/>
    </row>
    <row r="56" spans="1:11" s="48" customFormat="1">
      <c r="A56" s="42" t="s">
        <v>108</v>
      </c>
      <c r="B56" s="43"/>
      <c r="C56" s="46"/>
      <c r="D56" s="42"/>
      <c r="E56" s="46"/>
      <c r="F56" s="46"/>
      <c r="G56" s="42"/>
      <c r="H56" s="46"/>
      <c r="I56" s="47"/>
      <c r="J56" s="51"/>
      <c r="K56" s="51"/>
    </row>
    <row r="57" spans="1:11" s="41" customFormat="1" ht="31.5">
      <c r="A57" s="37">
        <v>7</v>
      </c>
      <c r="B57" s="38" t="s">
        <v>109</v>
      </c>
      <c r="C57" s="40" t="s">
        <v>62</v>
      </c>
      <c r="D57" s="40" t="s">
        <v>62</v>
      </c>
      <c r="E57" s="40" t="s">
        <v>62</v>
      </c>
      <c r="F57" s="40" t="s">
        <v>62</v>
      </c>
      <c r="G57" s="40" t="s">
        <v>62</v>
      </c>
      <c r="H57" s="40" t="s">
        <v>62</v>
      </c>
      <c r="I57" s="40" t="s">
        <v>62</v>
      </c>
      <c r="J57" s="50">
        <f>SUM(J58:J64)</f>
        <v>0</v>
      </c>
      <c r="K57" s="50">
        <f>SUM(K58:K64)</f>
        <v>0</v>
      </c>
    </row>
    <row r="58" spans="1:11" s="48" customFormat="1">
      <c r="A58" s="42" t="s">
        <v>102</v>
      </c>
      <c r="B58" s="43"/>
      <c r="C58" s="46"/>
      <c r="D58" s="46"/>
      <c r="E58" s="46"/>
      <c r="F58" s="46"/>
      <c r="G58" s="46"/>
      <c r="H58" s="46"/>
      <c r="I58" s="47"/>
      <c r="J58" s="51"/>
      <c r="K58" s="51"/>
    </row>
    <row r="59" spans="1:11" s="48" customFormat="1">
      <c r="A59" s="42" t="s">
        <v>103</v>
      </c>
      <c r="B59" s="43"/>
      <c r="C59" s="46"/>
      <c r="D59" s="46"/>
      <c r="E59" s="46"/>
      <c r="F59" s="46"/>
      <c r="G59" s="46"/>
      <c r="H59" s="46"/>
      <c r="I59" s="47"/>
      <c r="J59" s="51"/>
      <c r="K59" s="51"/>
    </row>
    <row r="60" spans="1:11" s="48" customFormat="1">
      <c r="A60" s="42" t="s">
        <v>104</v>
      </c>
      <c r="B60" s="43"/>
      <c r="C60" s="46"/>
      <c r="D60" s="46"/>
      <c r="E60" s="46"/>
      <c r="F60" s="46"/>
      <c r="G60" s="46"/>
      <c r="H60" s="46"/>
      <c r="I60" s="47"/>
      <c r="J60" s="51"/>
      <c r="K60" s="51"/>
    </row>
    <row r="61" spans="1:11" s="48" customFormat="1">
      <c r="A61" s="42" t="s">
        <v>105</v>
      </c>
      <c r="B61" s="43"/>
      <c r="C61" s="46"/>
      <c r="D61" s="42"/>
      <c r="E61" s="46"/>
      <c r="F61" s="46"/>
      <c r="G61" s="42"/>
      <c r="H61" s="46"/>
      <c r="I61" s="47"/>
      <c r="J61" s="51"/>
      <c r="K61" s="51"/>
    </row>
    <row r="62" spans="1:11" s="48" customFormat="1">
      <c r="A62" s="42" t="s">
        <v>106</v>
      </c>
      <c r="B62" s="43"/>
      <c r="C62" s="46"/>
      <c r="D62" s="42"/>
      <c r="E62" s="46"/>
      <c r="F62" s="46"/>
      <c r="G62" s="42"/>
      <c r="H62" s="46"/>
      <c r="I62" s="47"/>
      <c r="J62" s="51"/>
      <c r="K62" s="51"/>
    </row>
    <row r="63" spans="1:11" s="48" customFormat="1">
      <c r="A63" s="42" t="s">
        <v>107</v>
      </c>
      <c r="B63" s="43"/>
      <c r="C63" s="46"/>
      <c r="D63" s="42"/>
      <c r="E63" s="46"/>
      <c r="F63" s="46"/>
      <c r="G63" s="42"/>
      <c r="H63" s="46"/>
      <c r="I63" s="47"/>
      <c r="J63" s="51"/>
      <c r="K63" s="51"/>
    </row>
    <row r="64" spans="1:11" s="48" customFormat="1">
      <c r="A64" s="42" t="s">
        <v>108</v>
      </c>
      <c r="B64" s="43"/>
      <c r="C64" s="46"/>
      <c r="D64" s="42"/>
      <c r="E64" s="46"/>
      <c r="F64" s="46"/>
      <c r="G64" s="42"/>
      <c r="H64" s="46"/>
      <c r="I64" s="47"/>
      <c r="J64" s="51"/>
      <c r="K64" s="51"/>
    </row>
    <row r="65" spans="1:11" s="41" customFormat="1" ht="31.5">
      <c r="A65" s="37">
        <v>8</v>
      </c>
      <c r="B65" s="38" t="s">
        <v>109</v>
      </c>
      <c r="C65" s="40" t="s">
        <v>62</v>
      </c>
      <c r="D65" s="40" t="s">
        <v>62</v>
      </c>
      <c r="E65" s="40" t="s">
        <v>62</v>
      </c>
      <c r="F65" s="40" t="s">
        <v>62</v>
      </c>
      <c r="G65" s="40" t="s">
        <v>62</v>
      </c>
      <c r="H65" s="40" t="s">
        <v>62</v>
      </c>
      <c r="I65" s="40" t="s">
        <v>62</v>
      </c>
      <c r="J65" s="50">
        <f>SUM(J66:J72)</f>
        <v>0</v>
      </c>
      <c r="K65" s="50">
        <f>SUM(K66:K72)</f>
        <v>0</v>
      </c>
    </row>
    <row r="66" spans="1:11" s="48" customFormat="1">
      <c r="A66" s="42" t="s">
        <v>102</v>
      </c>
      <c r="B66" s="43"/>
      <c r="C66" s="46"/>
      <c r="D66" s="46"/>
      <c r="E66" s="46"/>
      <c r="F66" s="46"/>
      <c r="G66" s="46"/>
      <c r="H66" s="46"/>
      <c r="I66" s="47"/>
      <c r="J66" s="51"/>
      <c r="K66" s="51"/>
    </row>
    <row r="67" spans="1:11" s="48" customFormat="1">
      <c r="A67" s="42" t="s">
        <v>103</v>
      </c>
      <c r="B67" s="43"/>
      <c r="C67" s="46"/>
      <c r="D67" s="46"/>
      <c r="E67" s="46"/>
      <c r="F67" s="46"/>
      <c r="G67" s="46"/>
      <c r="H67" s="46"/>
      <c r="I67" s="47"/>
      <c r="J67" s="51"/>
      <c r="K67" s="51"/>
    </row>
    <row r="68" spans="1:11" s="48" customFormat="1">
      <c r="A68" s="42" t="s">
        <v>104</v>
      </c>
      <c r="B68" s="43"/>
      <c r="C68" s="46"/>
      <c r="D68" s="46"/>
      <c r="E68" s="46"/>
      <c r="F68" s="46"/>
      <c r="G68" s="46"/>
      <c r="H68" s="46"/>
      <c r="I68" s="47"/>
      <c r="J68" s="51"/>
      <c r="K68" s="51"/>
    </row>
    <row r="69" spans="1:11" s="48" customFormat="1">
      <c r="A69" s="42" t="s">
        <v>105</v>
      </c>
      <c r="B69" s="43"/>
      <c r="C69" s="46"/>
      <c r="D69" s="42"/>
      <c r="E69" s="46"/>
      <c r="F69" s="46"/>
      <c r="G69" s="42"/>
      <c r="H69" s="46"/>
      <c r="I69" s="47"/>
      <c r="J69" s="51"/>
      <c r="K69" s="51"/>
    </row>
    <row r="70" spans="1:11" s="48" customFormat="1">
      <c r="A70" s="42" t="s">
        <v>106</v>
      </c>
      <c r="B70" s="43"/>
      <c r="C70" s="46"/>
      <c r="D70" s="42"/>
      <c r="E70" s="46"/>
      <c r="F70" s="46"/>
      <c r="G70" s="42"/>
      <c r="H70" s="46"/>
      <c r="I70" s="47"/>
      <c r="J70" s="51"/>
      <c r="K70" s="51"/>
    </row>
    <row r="71" spans="1:11" s="48" customFormat="1">
      <c r="A71" s="42" t="s">
        <v>107</v>
      </c>
      <c r="B71" s="43"/>
      <c r="C71" s="46"/>
      <c r="D71" s="42"/>
      <c r="E71" s="46"/>
      <c r="F71" s="46"/>
      <c r="G71" s="42"/>
      <c r="H71" s="46"/>
      <c r="I71" s="47"/>
      <c r="J71" s="51"/>
      <c r="K71" s="51"/>
    </row>
    <row r="72" spans="1:11" s="48" customFormat="1">
      <c r="A72" s="42" t="s">
        <v>108</v>
      </c>
      <c r="B72" s="43"/>
      <c r="C72" s="46"/>
      <c r="D72" s="42"/>
      <c r="E72" s="46"/>
      <c r="F72" s="46"/>
      <c r="G72" s="42"/>
      <c r="H72" s="46"/>
      <c r="I72" s="47"/>
      <c r="J72" s="51"/>
      <c r="K72" s="51"/>
    </row>
    <row r="73" spans="1:11" s="41" customFormat="1" ht="31.5">
      <c r="A73" s="37">
        <v>9</v>
      </c>
      <c r="B73" s="38" t="s">
        <v>109</v>
      </c>
      <c r="C73" s="40" t="s">
        <v>62</v>
      </c>
      <c r="D73" s="40" t="s">
        <v>62</v>
      </c>
      <c r="E73" s="40" t="s">
        <v>62</v>
      </c>
      <c r="F73" s="40" t="s">
        <v>62</v>
      </c>
      <c r="G73" s="40" t="s">
        <v>62</v>
      </c>
      <c r="H73" s="40" t="s">
        <v>62</v>
      </c>
      <c r="I73" s="40" t="s">
        <v>62</v>
      </c>
      <c r="J73" s="50">
        <f>SUM(J74:J80)</f>
        <v>0</v>
      </c>
      <c r="K73" s="50">
        <f>SUM(K74:K80)</f>
        <v>0</v>
      </c>
    </row>
    <row r="74" spans="1:11" s="48" customFormat="1">
      <c r="A74" s="42" t="s">
        <v>102</v>
      </c>
      <c r="B74" s="43"/>
      <c r="C74" s="46"/>
      <c r="D74" s="46"/>
      <c r="E74" s="46"/>
      <c r="F74" s="46"/>
      <c r="G74" s="46"/>
      <c r="H74" s="46"/>
      <c r="I74" s="47"/>
      <c r="J74" s="51"/>
      <c r="K74" s="51"/>
    </row>
    <row r="75" spans="1:11" s="48" customFormat="1">
      <c r="A75" s="42" t="s">
        <v>103</v>
      </c>
      <c r="B75" s="43"/>
      <c r="C75" s="46"/>
      <c r="D75" s="46"/>
      <c r="E75" s="46"/>
      <c r="F75" s="46"/>
      <c r="G75" s="46"/>
      <c r="H75" s="46"/>
      <c r="I75" s="47"/>
      <c r="J75" s="51"/>
      <c r="K75" s="51"/>
    </row>
    <row r="76" spans="1:11" s="48" customFormat="1">
      <c r="A76" s="42" t="s">
        <v>104</v>
      </c>
      <c r="B76" s="43"/>
      <c r="C76" s="46"/>
      <c r="D76" s="46"/>
      <c r="E76" s="46"/>
      <c r="F76" s="46"/>
      <c r="G76" s="46"/>
      <c r="H76" s="46"/>
      <c r="I76" s="47"/>
      <c r="J76" s="51"/>
      <c r="K76" s="51"/>
    </row>
    <row r="77" spans="1:11" s="48" customFormat="1">
      <c r="A77" s="42" t="s">
        <v>105</v>
      </c>
      <c r="B77" s="43"/>
      <c r="C77" s="46"/>
      <c r="D77" s="42"/>
      <c r="E77" s="46"/>
      <c r="F77" s="46"/>
      <c r="G77" s="42"/>
      <c r="H77" s="46"/>
      <c r="I77" s="47"/>
      <c r="J77" s="51"/>
      <c r="K77" s="51"/>
    </row>
    <row r="78" spans="1:11" s="48" customFormat="1">
      <c r="A78" s="42" t="s">
        <v>106</v>
      </c>
      <c r="B78" s="43"/>
      <c r="C78" s="46"/>
      <c r="D78" s="42"/>
      <c r="E78" s="46"/>
      <c r="F78" s="46"/>
      <c r="G78" s="42"/>
      <c r="H78" s="46"/>
      <c r="I78" s="47"/>
      <c r="J78" s="51"/>
      <c r="K78" s="51"/>
    </row>
    <row r="79" spans="1:11" s="48" customFormat="1">
      <c r="A79" s="42" t="s">
        <v>107</v>
      </c>
      <c r="B79" s="43"/>
      <c r="C79" s="46"/>
      <c r="D79" s="42"/>
      <c r="E79" s="46"/>
      <c r="F79" s="46"/>
      <c r="G79" s="42"/>
      <c r="H79" s="46"/>
      <c r="I79" s="47"/>
      <c r="J79" s="51"/>
      <c r="K79" s="51"/>
    </row>
    <row r="80" spans="1:11" s="48" customFormat="1">
      <c r="A80" s="42" t="s">
        <v>108</v>
      </c>
      <c r="B80" s="43"/>
      <c r="C80" s="46"/>
      <c r="D80" s="42"/>
      <c r="E80" s="46"/>
      <c r="F80" s="46"/>
      <c r="G80" s="42"/>
      <c r="H80" s="46"/>
      <c r="I80" s="47"/>
      <c r="J80" s="51"/>
      <c r="K80" s="51"/>
    </row>
    <row r="81" spans="1:11" s="41" customFormat="1" ht="31.5">
      <c r="A81" s="37">
        <v>10</v>
      </c>
      <c r="B81" s="38" t="s">
        <v>109</v>
      </c>
      <c r="C81" s="40" t="s">
        <v>62</v>
      </c>
      <c r="D81" s="40" t="s">
        <v>62</v>
      </c>
      <c r="E81" s="40" t="s">
        <v>62</v>
      </c>
      <c r="F81" s="40" t="s">
        <v>62</v>
      </c>
      <c r="G81" s="40" t="s">
        <v>62</v>
      </c>
      <c r="H81" s="40" t="s">
        <v>62</v>
      </c>
      <c r="I81" s="40" t="s">
        <v>62</v>
      </c>
      <c r="J81" s="50">
        <f>SUM(J82:J88)</f>
        <v>0</v>
      </c>
      <c r="K81" s="50">
        <f>SUM(K82:K88)</f>
        <v>0</v>
      </c>
    </row>
    <row r="82" spans="1:11" s="48" customFormat="1">
      <c r="A82" s="42" t="s">
        <v>102</v>
      </c>
      <c r="B82" s="43"/>
      <c r="C82" s="46"/>
      <c r="D82" s="46"/>
      <c r="E82" s="46"/>
      <c r="F82" s="46"/>
      <c r="G82" s="46"/>
      <c r="H82" s="46"/>
      <c r="I82" s="47"/>
      <c r="J82" s="51"/>
      <c r="K82" s="51"/>
    </row>
    <row r="83" spans="1:11" s="48" customFormat="1">
      <c r="A83" s="42" t="s">
        <v>103</v>
      </c>
      <c r="B83" s="43"/>
      <c r="C83" s="46"/>
      <c r="D83" s="46"/>
      <c r="E83" s="46"/>
      <c r="F83" s="46"/>
      <c r="G83" s="46"/>
      <c r="H83" s="46"/>
      <c r="I83" s="47"/>
      <c r="J83" s="51"/>
      <c r="K83" s="51"/>
    </row>
    <row r="84" spans="1:11" s="48" customFormat="1">
      <c r="A84" s="42" t="s">
        <v>104</v>
      </c>
      <c r="B84" s="43"/>
      <c r="C84" s="46"/>
      <c r="D84" s="46"/>
      <c r="E84" s="46"/>
      <c r="F84" s="46"/>
      <c r="G84" s="46"/>
      <c r="H84" s="46"/>
      <c r="I84" s="47"/>
      <c r="J84" s="51"/>
      <c r="K84" s="51"/>
    </row>
    <row r="85" spans="1:11" s="48" customFormat="1">
      <c r="A85" s="42" t="s">
        <v>105</v>
      </c>
      <c r="B85" s="43"/>
      <c r="C85" s="46"/>
      <c r="D85" s="42"/>
      <c r="E85" s="46"/>
      <c r="F85" s="46"/>
      <c r="G85" s="42"/>
      <c r="H85" s="46"/>
      <c r="I85" s="47"/>
      <c r="J85" s="51"/>
      <c r="K85" s="51"/>
    </row>
    <row r="86" spans="1:11" s="48" customFormat="1">
      <c r="A86" s="42" t="s">
        <v>106</v>
      </c>
      <c r="B86" s="43"/>
      <c r="C86" s="46"/>
      <c r="D86" s="42"/>
      <c r="E86" s="46"/>
      <c r="F86" s="46"/>
      <c r="G86" s="42"/>
      <c r="H86" s="46"/>
      <c r="I86" s="47"/>
      <c r="J86" s="51"/>
      <c r="K86" s="51"/>
    </row>
    <row r="87" spans="1:11" s="48" customFormat="1">
      <c r="A87" s="42" t="s">
        <v>107</v>
      </c>
      <c r="B87" s="43"/>
      <c r="C87" s="46"/>
      <c r="D87" s="42"/>
      <c r="E87" s="46"/>
      <c r="F87" s="46"/>
      <c r="G87" s="42"/>
      <c r="H87" s="46"/>
      <c r="I87" s="47"/>
      <c r="J87" s="51"/>
      <c r="K87" s="51"/>
    </row>
    <row r="88" spans="1:11" s="48" customFormat="1">
      <c r="A88" s="42" t="s">
        <v>108</v>
      </c>
      <c r="B88" s="43"/>
      <c r="C88" s="46"/>
      <c r="D88" s="42"/>
      <c r="E88" s="46"/>
      <c r="F88" s="46"/>
      <c r="G88" s="42"/>
      <c r="H88" s="46"/>
      <c r="I88" s="47"/>
      <c r="J88" s="51"/>
      <c r="K88" s="51"/>
    </row>
    <row r="89" spans="1:11" s="41" customFormat="1" ht="31.5">
      <c r="A89" s="37">
        <v>11</v>
      </c>
      <c r="B89" s="38" t="s">
        <v>109</v>
      </c>
      <c r="C89" s="40" t="s">
        <v>62</v>
      </c>
      <c r="D89" s="40" t="s">
        <v>62</v>
      </c>
      <c r="E89" s="40" t="s">
        <v>62</v>
      </c>
      <c r="F89" s="40" t="s">
        <v>62</v>
      </c>
      <c r="G89" s="40" t="s">
        <v>62</v>
      </c>
      <c r="H89" s="40" t="s">
        <v>62</v>
      </c>
      <c r="I89" s="40" t="s">
        <v>62</v>
      </c>
      <c r="J89" s="50">
        <f>SUM(J90:J96)</f>
        <v>0</v>
      </c>
      <c r="K89" s="50">
        <f>SUM(K90:K96)</f>
        <v>0</v>
      </c>
    </row>
    <row r="90" spans="1:11" s="48" customFormat="1">
      <c r="A90" s="42" t="s">
        <v>102</v>
      </c>
      <c r="B90" s="43"/>
      <c r="C90" s="46"/>
      <c r="D90" s="46"/>
      <c r="E90" s="46"/>
      <c r="F90" s="46"/>
      <c r="G90" s="46"/>
      <c r="H90" s="46"/>
      <c r="I90" s="47"/>
      <c r="J90" s="51"/>
      <c r="K90" s="51"/>
    </row>
    <row r="91" spans="1:11" s="48" customFormat="1">
      <c r="A91" s="42" t="s">
        <v>103</v>
      </c>
      <c r="B91" s="43"/>
      <c r="C91" s="46"/>
      <c r="D91" s="46"/>
      <c r="E91" s="46"/>
      <c r="F91" s="46"/>
      <c r="G91" s="46"/>
      <c r="H91" s="46"/>
      <c r="I91" s="47"/>
      <c r="J91" s="51"/>
      <c r="K91" s="51"/>
    </row>
    <row r="92" spans="1:11" s="48" customFormat="1">
      <c r="A92" s="42" t="s">
        <v>104</v>
      </c>
      <c r="B92" s="43"/>
      <c r="C92" s="46"/>
      <c r="D92" s="46"/>
      <c r="E92" s="46"/>
      <c r="F92" s="46"/>
      <c r="G92" s="46"/>
      <c r="H92" s="46"/>
      <c r="I92" s="47"/>
      <c r="J92" s="51"/>
      <c r="K92" s="51"/>
    </row>
    <row r="93" spans="1:11" s="48" customFormat="1">
      <c r="A93" s="42" t="s">
        <v>105</v>
      </c>
      <c r="B93" s="43"/>
      <c r="C93" s="46"/>
      <c r="D93" s="42"/>
      <c r="E93" s="46"/>
      <c r="F93" s="46"/>
      <c r="G93" s="42"/>
      <c r="H93" s="46"/>
      <c r="I93" s="47"/>
      <c r="J93" s="51"/>
      <c r="K93" s="51"/>
    </row>
    <row r="94" spans="1:11" s="48" customFormat="1">
      <c r="A94" s="42" t="s">
        <v>106</v>
      </c>
      <c r="B94" s="43"/>
      <c r="C94" s="46"/>
      <c r="D94" s="42"/>
      <c r="E94" s="46"/>
      <c r="F94" s="46"/>
      <c r="G94" s="42"/>
      <c r="H94" s="46"/>
      <c r="I94" s="47"/>
      <c r="J94" s="51"/>
      <c r="K94" s="51"/>
    </row>
    <row r="95" spans="1:11" s="48" customFormat="1">
      <c r="A95" s="42" t="s">
        <v>107</v>
      </c>
      <c r="B95" s="43"/>
      <c r="C95" s="46"/>
      <c r="D95" s="42"/>
      <c r="E95" s="46"/>
      <c r="F95" s="46"/>
      <c r="G95" s="42"/>
      <c r="H95" s="46"/>
      <c r="I95" s="47"/>
      <c r="J95" s="51"/>
      <c r="K95" s="51"/>
    </row>
    <row r="96" spans="1:11" s="48" customFormat="1">
      <c r="A96" s="42" t="s">
        <v>108</v>
      </c>
      <c r="B96" s="43"/>
      <c r="C96" s="46"/>
      <c r="D96" s="42"/>
      <c r="E96" s="46"/>
      <c r="F96" s="46"/>
      <c r="G96" s="42"/>
      <c r="H96" s="46"/>
      <c r="I96" s="47"/>
      <c r="J96" s="51"/>
      <c r="K96" s="51"/>
    </row>
    <row r="97" spans="1:11" s="41" customFormat="1" ht="30.75" customHeight="1">
      <c r="A97" s="37">
        <v>12</v>
      </c>
      <c r="B97" s="38" t="s">
        <v>109</v>
      </c>
      <c r="C97" s="40" t="s">
        <v>62</v>
      </c>
      <c r="D97" s="40" t="s">
        <v>62</v>
      </c>
      <c r="E97" s="40" t="s">
        <v>62</v>
      </c>
      <c r="F97" s="40" t="s">
        <v>62</v>
      </c>
      <c r="G97" s="40" t="s">
        <v>62</v>
      </c>
      <c r="H97" s="40" t="s">
        <v>62</v>
      </c>
      <c r="I97" s="40" t="s">
        <v>62</v>
      </c>
      <c r="J97" s="50">
        <f>SUM(J98:J104)</f>
        <v>0</v>
      </c>
      <c r="K97" s="50">
        <f>SUM(K98:K104)</f>
        <v>0</v>
      </c>
    </row>
    <row r="98" spans="1:11" s="48" customFormat="1">
      <c r="A98" s="42" t="s">
        <v>102</v>
      </c>
      <c r="B98" s="43"/>
      <c r="C98" s="46"/>
      <c r="D98" s="46"/>
      <c r="E98" s="46"/>
      <c r="F98" s="46"/>
      <c r="G98" s="46"/>
      <c r="H98" s="46"/>
      <c r="I98" s="47"/>
      <c r="J98" s="51"/>
      <c r="K98" s="51"/>
    </row>
    <row r="99" spans="1:11" s="48" customFormat="1">
      <c r="A99" s="42" t="s">
        <v>103</v>
      </c>
      <c r="B99" s="43"/>
      <c r="C99" s="46"/>
      <c r="D99" s="46"/>
      <c r="E99" s="46"/>
      <c r="F99" s="46"/>
      <c r="G99" s="46"/>
      <c r="H99" s="46"/>
      <c r="I99" s="47"/>
      <c r="J99" s="51"/>
      <c r="K99" s="51"/>
    </row>
    <row r="100" spans="1:11" s="48" customFormat="1">
      <c r="A100" s="42" t="s">
        <v>104</v>
      </c>
      <c r="B100" s="43"/>
      <c r="C100" s="46"/>
      <c r="D100" s="46"/>
      <c r="E100" s="46"/>
      <c r="F100" s="46"/>
      <c r="G100" s="46"/>
      <c r="H100" s="46"/>
      <c r="I100" s="47"/>
      <c r="J100" s="51"/>
      <c r="K100" s="51"/>
    </row>
    <row r="101" spans="1:11" s="48" customFormat="1">
      <c r="A101" s="42" t="s">
        <v>105</v>
      </c>
      <c r="B101" s="43"/>
      <c r="C101" s="46"/>
      <c r="D101" s="42"/>
      <c r="E101" s="46"/>
      <c r="F101" s="46"/>
      <c r="G101" s="42"/>
      <c r="H101" s="46"/>
      <c r="I101" s="47"/>
      <c r="J101" s="51"/>
      <c r="K101" s="51"/>
    </row>
    <row r="102" spans="1:11" s="48" customFormat="1">
      <c r="A102" s="42" t="s">
        <v>106</v>
      </c>
      <c r="B102" s="43"/>
      <c r="C102" s="46"/>
      <c r="D102" s="42"/>
      <c r="E102" s="46"/>
      <c r="F102" s="46"/>
      <c r="G102" s="42"/>
      <c r="H102" s="46"/>
      <c r="I102" s="47"/>
      <c r="J102" s="51"/>
      <c r="K102" s="51"/>
    </row>
    <row r="103" spans="1:11" s="48" customFormat="1">
      <c r="A103" s="42" t="s">
        <v>107</v>
      </c>
      <c r="B103" s="43"/>
      <c r="C103" s="46"/>
      <c r="D103" s="42"/>
      <c r="E103" s="46"/>
      <c r="F103" s="46"/>
      <c r="G103" s="42"/>
      <c r="H103" s="46"/>
      <c r="I103" s="47"/>
      <c r="J103" s="51"/>
      <c r="K103" s="51"/>
    </row>
    <row r="104" spans="1:11" s="48" customFormat="1">
      <c r="A104" s="42" t="s">
        <v>108</v>
      </c>
      <c r="B104" s="43"/>
      <c r="C104" s="46"/>
      <c r="D104" s="42"/>
      <c r="E104" s="46"/>
      <c r="F104" s="46"/>
      <c r="G104" s="42"/>
      <c r="H104" s="46"/>
      <c r="I104" s="47"/>
      <c r="J104" s="51"/>
      <c r="K104" s="51"/>
    </row>
    <row r="105" spans="1:11" s="41" customFormat="1" ht="31.5">
      <c r="A105" s="37">
        <v>13</v>
      </c>
      <c r="B105" s="38" t="s">
        <v>109</v>
      </c>
      <c r="C105" s="40" t="s">
        <v>62</v>
      </c>
      <c r="D105" s="40" t="s">
        <v>62</v>
      </c>
      <c r="E105" s="40" t="s">
        <v>62</v>
      </c>
      <c r="F105" s="40" t="s">
        <v>62</v>
      </c>
      <c r="G105" s="40" t="s">
        <v>62</v>
      </c>
      <c r="H105" s="40" t="s">
        <v>62</v>
      </c>
      <c r="I105" s="40" t="s">
        <v>62</v>
      </c>
      <c r="J105" s="50">
        <f>SUM(J106:J112)</f>
        <v>0</v>
      </c>
      <c r="K105" s="50">
        <f>SUM(K106:K112)</f>
        <v>0</v>
      </c>
    </row>
    <row r="106" spans="1:11" s="48" customFormat="1">
      <c r="A106" s="42" t="s">
        <v>102</v>
      </c>
      <c r="B106" s="43"/>
      <c r="C106" s="46"/>
      <c r="D106" s="46"/>
      <c r="E106" s="46"/>
      <c r="F106" s="46"/>
      <c r="G106" s="46"/>
      <c r="H106" s="46"/>
      <c r="I106" s="47"/>
      <c r="J106" s="51"/>
      <c r="K106" s="51"/>
    </row>
    <row r="107" spans="1:11" s="48" customFormat="1">
      <c r="A107" s="42" t="s">
        <v>103</v>
      </c>
      <c r="B107" s="43"/>
      <c r="C107" s="46"/>
      <c r="D107" s="46"/>
      <c r="E107" s="46"/>
      <c r="F107" s="46"/>
      <c r="G107" s="46"/>
      <c r="H107" s="46"/>
      <c r="I107" s="47"/>
      <c r="J107" s="51"/>
      <c r="K107" s="51"/>
    </row>
    <row r="108" spans="1:11" s="48" customFormat="1">
      <c r="A108" s="42" t="s">
        <v>104</v>
      </c>
      <c r="B108" s="43"/>
      <c r="C108" s="46"/>
      <c r="D108" s="46"/>
      <c r="E108" s="46"/>
      <c r="F108" s="46"/>
      <c r="G108" s="46"/>
      <c r="H108" s="46"/>
      <c r="I108" s="47"/>
      <c r="J108" s="51"/>
      <c r="K108" s="51"/>
    </row>
    <row r="109" spans="1:11" s="48" customFormat="1">
      <c r="A109" s="42" t="s">
        <v>105</v>
      </c>
      <c r="B109" s="43"/>
      <c r="C109" s="46"/>
      <c r="D109" s="42"/>
      <c r="E109" s="46"/>
      <c r="F109" s="46"/>
      <c r="G109" s="42"/>
      <c r="H109" s="46"/>
      <c r="I109" s="47"/>
      <c r="J109" s="51"/>
      <c r="K109" s="51"/>
    </row>
    <row r="110" spans="1:11" s="48" customFormat="1">
      <c r="A110" s="42" t="s">
        <v>106</v>
      </c>
      <c r="B110" s="43"/>
      <c r="C110" s="46"/>
      <c r="D110" s="42"/>
      <c r="E110" s="46"/>
      <c r="F110" s="46"/>
      <c r="G110" s="42"/>
      <c r="H110" s="46"/>
      <c r="I110" s="47"/>
      <c r="J110" s="51"/>
      <c r="K110" s="51"/>
    </row>
    <row r="111" spans="1:11" s="48" customFormat="1">
      <c r="A111" s="42" t="s">
        <v>107</v>
      </c>
      <c r="B111" s="43"/>
      <c r="C111" s="46"/>
      <c r="D111" s="42"/>
      <c r="E111" s="46"/>
      <c r="F111" s="46"/>
      <c r="G111" s="42"/>
      <c r="H111" s="46"/>
      <c r="I111" s="47"/>
      <c r="J111" s="51"/>
      <c r="K111" s="51"/>
    </row>
    <row r="112" spans="1:11" s="48" customFormat="1">
      <c r="A112" s="42" t="s">
        <v>108</v>
      </c>
      <c r="B112" s="43"/>
      <c r="C112" s="46"/>
      <c r="D112" s="42"/>
      <c r="E112" s="46"/>
      <c r="F112" s="46"/>
      <c r="G112" s="42"/>
      <c r="H112" s="46"/>
      <c r="I112" s="47"/>
      <c r="J112" s="51"/>
      <c r="K112" s="51"/>
    </row>
    <row r="113" spans="1:11" s="41" customFormat="1" ht="31.5">
      <c r="A113" s="37">
        <v>14</v>
      </c>
      <c r="B113" s="38" t="s">
        <v>109</v>
      </c>
      <c r="C113" s="40" t="s">
        <v>62</v>
      </c>
      <c r="D113" s="40" t="s">
        <v>62</v>
      </c>
      <c r="E113" s="40" t="s">
        <v>62</v>
      </c>
      <c r="F113" s="40" t="s">
        <v>62</v>
      </c>
      <c r="G113" s="40" t="s">
        <v>62</v>
      </c>
      <c r="H113" s="40" t="s">
        <v>62</v>
      </c>
      <c r="I113" s="40" t="s">
        <v>62</v>
      </c>
      <c r="J113" s="50">
        <f>SUM(J114:J120)</f>
        <v>0</v>
      </c>
      <c r="K113" s="50">
        <f>SUM(K114:K120)</f>
        <v>0</v>
      </c>
    </row>
    <row r="114" spans="1:11" s="48" customFormat="1">
      <c r="A114" s="42" t="s">
        <v>102</v>
      </c>
      <c r="B114" s="43"/>
      <c r="C114" s="46"/>
      <c r="D114" s="46"/>
      <c r="E114" s="46"/>
      <c r="F114" s="46"/>
      <c r="G114" s="46"/>
      <c r="H114" s="46"/>
      <c r="I114" s="47"/>
      <c r="J114" s="51"/>
      <c r="K114" s="51"/>
    </row>
    <row r="115" spans="1:11" s="48" customFormat="1">
      <c r="A115" s="42" t="s">
        <v>103</v>
      </c>
      <c r="B115" s="43"/>
      <c r="C115" s="46"/>
      <c r="D115" s="46"/>
      <c r="E115" s="46"/>
      <c r="F115" s="46"/>
      <c r="G115" s="46"/>
      <c r="H115" s="46"/>
      <c r="I115" s="47"/>
      <c r="J115" s="51"/>
      <c r="K115" s="51"/>
    </row>
    <row r="116" spans="1:11" s="48" customFormat="1">
      <c r="A116" s="42" t="s">
        <v>104</v>
      </c>
      <c r="B116" s="43"/>
      <c r="C116" s="46"/>
      <c r="D116" s="46"/>
      <c r="E116" s="46"/>
      <c r="F116" s="46"/>
      <c r="G116" s="46"/>
      <c r="H116" s="46"/>
      <c r="I116" s="47"/>
      <c r="J116" s="51"/>
      <c r="K116" s="51"/>
    </row>
    <row r="117" spans="1:11" s="48" customFormat="1">
      <c r="A117" s="42" t="s">
        <v>105</v>
      </c>
      <c r="B117" s="43"/>
      <c r="C117" s="46"/>
      <c r="D117" s="42"/>
      <c r="E117" s="46"/>
      <c r="F117" s="46"/>
      <c r="G117" s="42"/>
      <c r="H117" s="46"/>
      <c r="I117" s="47"/>
      <c r="J117" s="51"/>
      <c r="K117" s="51"/>
    </row>
    <row r="118" spans="1:11" s="48" customFormat="1">
      <c r="A118" s="42" t="s">
        <v>106</v>
      </c>
      <c r="B118" s="43"/>
      <c r="C118" s="46"/>
      <c r="D118" s="42"/>
      <c r="E118" s="46"/>
      <c r="F118" s="46"/>
      <c r="G118" s="42"/>
      <c r="H118" s="46"/>
      <c r="I118" s="47"/>
      <c r="J118" s="51"/>
      <c r="K118" s="51"/>
    </row>
    <row r="119" spans="1:11" s="48" customFormat="1">
      <c r="A119" s="42" t="s">
        <v>107</v>
      </c>
      <c r="B119" s="43"/>
      <c r="C119" s="46"/>
      <c r="D119" s="42"/>
      <c r="E119" s="46"/>
      <c r="F119" s="46"/>
      <c r="G119" s="42"/>
      <c r="H119" s="46"/>
      <c r="I119" s="47"/>
      <c r="J119" s="51"/>
      <c r="K119" s="51"/>
    </row>
    <row r="120" spans="1:11" s="48" customFormat="1">
      <c r="A120" s="42" t="s">
        <v>108</v>
      </c>
      <c r="B120" s="43"/>
      <c r="C120" s="46"/>
      <c r="D120" s="42"/>
      <c r="E120" s="46"/>
      <c r="F120" s="46"/>
      <c r="G120" s="42"/>
      <c r="H120" s="46"/>
      <c r="I120" s="47"/>
      <c r="J120" s="51"/>
      <c r="K120" s="51"/>
    </row>
    <row r="121" spans="1:11" s="41" customFormat="1" ht="31.5">
      <c r="A121" s="37">
        <v>15</v>
      </c>
      <c r="B121" s="38" t="s">
        <v>109</v>
      </c>
      <c r="C121" s="40" t="s">
        <v>62</v>
      </c>
      <c r="D121" s="40" t="s">
        <v>62</v>
      </c>
      <c r="E121" s="40" t="s">
        <v>62</v>
      </c>
      <c r="F121" s="40" t="s">
        <v>62</v>
      </c>
      <c r="G121" s="40" t="s">
        <v>62</v>
      </c>
      <c r="H121" s="40" t="s">
        <v>62</v>
      </c>
      <c r="I121" s="40" t="s">
        <v>62</v>
      </c>
      <c r="J121" s="50">
        <f>SUM(J122:J128)</f>
        <v>0</v>
      </c>
      <c r="K121" s="50">
        <f>SUM(K122:K128)</f>
        <v>0</v>
      </c>
    </row>
    <row r="122" spans="1:11" s="48" customFormat="1">
      <c r="A122" s="42" t="s">
        <v>102</v>
      </c>
      <c r="B122" s="43"/>
      <c r="C122" s="46"/>
      <c r="D122" s="46"/>
      <c r="E122" s="46"/>
      <c r="F122" s="46"/>
      <c r="G122" s="46"/>
      <c r="H122" s="46"/>
      <c r="I122" s="47"/>
      <c r="J122" s="51"/>
      <c r="K122" s="51"/>
    </row>
    <row r="123" spans="1:11" s="48" customFormat="1">
      <c r="A123" s="42" t="s">
        <v>103</v>
      </c>
      <c r="B123" s="43"/>
      <c r="C123" s="46"/>
      <c r="D123" s="46"/>
      <c r="E123" s="46"/>
      <c r="F123" s="46"/>
      <c r="G123" s="46"/>
      <c r="H123" s="46"/>
      <c r="I123" s="47"/>
      <c r="J123" s="51"/>
      <c r="K123" s="51"/>
    </row>
    <row r="124" spans="1:11" s="48" customFormat="1">
      <c r="A124" s="42" t="s">
        <v>104</v>
      </c>
      <c r="B124" s="43"/>
      <c r="C124" s="46"/>
      <c r="D124" s="46"/>
      <c r="E124" s="46"/>
      <c r="F124" s="46"/>
      <c r="G124" s="46"/>
      <c r="H124" s="46"/>
      <c r="I124" s="47"/>
      <c r="J124" s="51"/>
      <c r="K124" s="51"/>
    </row>
    <row r="125" spans="1:11" s="48" customFormat="1">
      <c r="A125" s="42" t="s">
        <v>105</v>
      </c>
      <c r="B125" s="43"/>
      <c r="C125" s="46"/>
      <c r="D125" s="42"/>
      <c r="E125" s="46"/>
      <c r="F125" s="46"/>
      <c r="G125" s="42"/>
      <c r="H125" s="46"/>
      <c r="I125" s="47"/>
      <c r="J125" s="51"/>
      <c r="K125" s="51"/>
    </row>
    <row r="126" spans="1:11" s="48" customFormat="1">
      <c r="A126" s="42" t="s">
        <v>106</v>
      </c>
      <c r="B126" s="43"/>
      <c r="C126" s="46"/>
      <c r="D126" s="42"/>
      <c r="E126" s="46"/>
      <c r="F126" s="46"/>
      <c r="G126" s="42"/>
      <c r="H126" s="46"/>
      <c r="I126" s="47"/>
      <c r="J126" s="51"/>
      <c r="K126" s="51"/>
    </row>
    <row r="127" spans="1:11" s="48" customFormat="1">
      <c r="A127" s="42" t="s">
        <v>107</v>
      </c>
      <c r="B127" s="43"/>
      <c r="C127" s="46"/>
      <c r="D127" s="42"/>
      <c r="E127" s="46"/>
      <c r="F127" s="46"/>
      <c r="G127" s="42"/>
      <c r="H127" s="46"/>
      <c r="I127" s="47"/>
      <c r="J127" s="51"/>
      <c r="K127" s="51"/>
    </row>
    <row r="128" spans="1:11" s="48" customFormat="1">
      <c r="A128" s="42" t="s">
        <v>108</v>
      </c>
      <c r="B128" s="43"/>
      <c r="C128" s="46"/>
      <c r="D128" s="42"/>
      <c r="E128" s="46"/>
      <c r="F128" s="46"/>
      <c r="G128" s="42"/>
      <c r="H128" s="46"/>
      <c r="I128" s="47"/>
      <c r="J128" s="51"/>
      <c r="K128" s="51"/>
    </row>
    <row r="129" spans="1:11" s="41" customFormat="1" ht="31.5">
      <c r="A129" s="37">
        <v>16</v>
      </c>
      <c r="B129" s="38" t="s">
        <v>109</v>
      </c>
      <c r="C129" s="40" t="s">
        <v>62</v>
      </c>
      <c r="D129" s="40" t="s">
        <v>62</v>
      </c>
      <c r="E129" s="40" t="s">
        <v>62</v>
      </c>
      <c r="F129" s="40" t="s">
        <v>62</v>
      </c>
      <c r="G129" s="40" t="s">
        <v>62</v>
      </c>
      <c r="H129" s="40" t="s">
        <v>62</v>
      </c>
      <c r="I129" s="40" t="s">
        <v>62</v>
      </c>
      <c r="J129" s="50">
        <f>SUM(J130:J136)</f>
        <v>0</v>
      </c>
      <c r="K129" s="50">
        <f>SUM(K130:K136)</f>
        <v>0</v>
      </c>
    </row>
    <row r="130" spans="1:11" s="48" customFormat="1">
      <c r="A130" s="42" t="s">
        <v>102</v>
      </c>
      <c r="B130" s="43"/>
      <c r="C130" s="46"/>
      <c r="D130" s="46"/>
      <c r="E130" s="46"/>
      <c r="F130" s="46"/>
      <c r="G130" s="46"/>
      <c r="H130" s="46"/>
      <c r="I130" s="47"/>
      <c r="J130" s="51"/>
      <c r="K130" s="51"/>
    </row>
    <row r="131" spans="1:11" s="48" customFormat="1">
      <c r="A131" s="42" t="s">
        <v>103</v>
      </c>
      <c r="B131" s="43"/>
      <c r="C131" s="46"/>
      <c r="D131" s="46"/>
      <c r="E131" s="46"/>
      <c r="F131" s="46"/>
      <c r="G131" s="46"/>
      <c r="H131" s="46"/>
      <c r="I131" s="47"/>
      <c r="J131" s="51"/>
      <c r="K131" s="51"/>
    </row>
    <row r="132" spans="1:11" s="48" customFormat="1">
      <c r="A132" s="42" t="s">
        <v>104</v>
      </c>
      <c r="B132" s="43"/>
      <c r="C132" s="46"/>
      <c r="D132" s="46"/>
      <c r="E132" s="46"/>
      <c r="F132" s="46"/>
      <c r="G132" s="46"/>
      <c r="H132" s="46"/>
      <c r="I132" s="47"/>
      <c r="J132" s="51"/>
      <c r="K132" s="51"/>
    </row>
    <row r="133" spans="1:11" s="48" customFormat="1">
      <c r="A133" s="42" t="s">
        <v>105</v>
      </c>
      <c r="B133" s="43"/>
      <c r="C133" s="46"/>
      <c r="D133" s="42"/>
      <c r="E133" s="46"/>
      <c r="F133" s="46"/>
      <c r="G133" s="42"/>
      <c r="H133" s="46"/>
      <c r="I133" s="47"/>
      <c r="J133" s="51"/>
      <c r="K133" s="51"/>
    </row>
    <row r="134" spans="1:11" s="48" customFormat="1">
      <c r="A134" s="42" t="s">
        <v>106</v>
      </c>
      <c r="B134" s="43"/>
      <c r="C134" s="46"/>
      <c r="D134" s="42"/>
      <c r="E134" s="46"/>
      <c r="F134" s="46"/>
      <c r="G134" s="42"/>
      <c r="H134" s="46"/>
      <c r="I134" s="47"/>
      <c r="J134" s="51"/>
      <c r="K134" s="51"/>
    </row>
    <row r="135" spans="1:11" s="48" customFormat="1">
      <c r="A135" s="42" t="s">
        <v>107</v>
      </c>
      <c r="B135" s="43"/>
      <c r="C135" s="46"/>
      <c r="D135" s="42"/>
      <c r="E135" s="46"/>
      <c r="F135" s="46"/>
      <c r="G135" s="42"/>
      <c r="H135" s="46"/>
      <c r="I135" s="47"/>
      <c r="J135" s="51"/>
      <c r="K135" s="51"/>
    </row>
    <row r="136" spans="1:11" s="48" customFormat="1">
      <c r="A136" s="42" t="s">
        <v>108</v>
      </c>
      <c r="B136" s="43"/>
      <c r="C136" s="46"/>
      <c r="D136" s="42"/>
      <c r="E136" s="46"/>
      <c r="F136" s="46"/>
      <c r="G136" s="42"/>
      <c r="H136" s="46"/>
      <c r="I136" s="47"/>
      <c r="J136" s="51"/>
      <c r="K136" s="51"/>
    </row>
    <row r="137" spans="1:11" s="41" customFormat="1" ht="31.5">
      <c r="A137" s="37">
        <v>17</v>
      </c>
      <c r="B137" s="38" t="s">
        <v>109</v>
      </c>
      <c r="C137" s="40" t="s">
        <v>62</v>
      </c>
      <c r="D137" s="40" t="s">
        <v>62</v>
      </c>
      <c r="E137" s="40" t="s">
        <v>62</v>
      </c>
      <c r="F137" s="40" t="s">
        <v>62</v>
      </c>
      <c r="G137" s="40" t="s">
        <v>62</v>
      </c>
      <c r="H137" s="40" t="s">
        <v>62</v>
      </c>
      <c r="I137" s="40" t="s">
        <v>62</v>
      </c>
      <c r="J137" s="50">
        <f>SUM(J138:J144)</f>
        <v>0</v>
      </c>
      <c r="K137" s="50">
        <f>SUM(K138:K144)</f>
        <v>0</v>
      </c>
    </row>
    <row r="138" spans="1:11" s="48" customFormat="1">
      <c r="A138" s="42" t="s">
        <v>102</v>
      </c>
      <c r="B138" s="43"/>
      <c r="C138" s="46"/>
      <c r="D138" s="46"/>
      <c r="E138" s="46"/>
      <c r="F138" s="46"/>
      <c r="G138" s="46"/>
      <c r="H138" s="46"/>
      <c r="I138" s="47"/>
      <c r="J138" s="51"/>
      <c r="K138" s="51"/>
    </row>
    <row r="139" spans="1:11" s="48" customFormat="1">
      <c r="A139" s="42" t="s">
        <v>103</v>
      </c>
      <c r="B139" s="43"/>
      <c r="C139" s="46"/>
      <c r="D139" s="46"/>
      <c r="E139" s="46"/>
      <c r="F139" s="46"/>
      <c r="G139" s="46"/>
      <c r="H139" s="46"/>
      <c r="I139" s="47"/>
      <c r="J139" s="51"/>
      <c r="K139" s="51"/>
    </row>
    <row r="140" spans="1:11" s="48" customFormat="1">
      <c r="A140" s="42" t="s">
        <v>104</v>
      </c>
      <c r="B140" s="43"/>
      <c r="C140" s="46"/>
      <c r="D140" s="46"/>
      <c r="E140" s="46"/>
      <c r="F140" s="46"/>
      <c r="G140" s="46"/>
      <c r="H140" s="46"/>
      <c r="I140" s="47"/>
      <c r="J140" s="51"/>
      <c r="K140" s="51"/>
    </row>
    <row r="141" spans="1:11" s="48" customFormat="1">
      <c r="A141" s="42" t="s">
        <v>105</v>
      </c>
      <c r="B141" s="43"/>
      <c r="C141" s="46"/>
      <c r="D141" s="42"/>
      <c r="E141" s="46"/>
      <c r="F141" s="46"/>
      <c r="G141" s="42"/>
      <c r="H141" s="46"/>
      <c r="I141" s="47"/>
      <c r="J141" s="51"/>
      <c r="K141" s="51"/>
    </row>
    <row r="142" spans="1:11" s="48" customFormat="1">
      <c r="A142" s="42" t="s">
        <v>106</v>
      </c>
      <c r="B142" s="43"/>
      <c r="C142" s="46"/>
      <c r="D142" s="42"/>
      <c r="E142" s="46"/>
      <c r="F142" s="46"/>
      <c r="G142" s="42"/>
      <c r="H142" s="46"/>
      <c r="I142" s="47"/>
      <c r="J142" s="51"/>
      <c r="K142" s="51"/>
    </row>
    <row r="143" spans="1:11" s="48" customFormat="1">
      <c r="A143" s="42" t="s">
        <v>107</v>
      </c>
      <c r="B143" s="43"/>
      <c r="C143" s="46"/>
      <c r="D143" s="42"/>
      <c r="E143" s="46"/>
      <c r="F143" s="46"/>
      <c r="G143" s="42"/>
      <c r="H143" s="46"/>
      <c r="I143" s="47"/>
      <c r="J143" s="51"/>
      <c r="K143" s="51"/>
    </row>
    <row r="144" spans="1:11" s="48" customFormat="1">
      <c r="A144" s="42" t="s">
        <v>108</v>
      </c>
      <c r="B144" s="43"/>
      <c r="C144" s="46"/>
      <c r="D144" s="42"/>
      <c r="E144" s="46"/>
      <c r="F144" s="46"/>
      <c r="G144" s="42"/>
      <c r="H144" s="46"/>
      <c r="I144" s="47"/>
      <c r="J144" s="51"/>
      <c r="K144" s="51"/>
    </row>
    <row r="145" spans="1:11" s="41" customFormat="1" ht="31.5">
      <c r="A145" s="37">
        <v>18</v>
      </c>
      <c r="B145" s="38" t="s">
        <v>109</v>
      </c>
      <c r="C145" s="40" t="s">
        <v>62</v>
      </c>
      <c r="D145" s="40" t="s">
        <v>62</v>
      </c>
      <c r="E145" s="40" t="s">
        <v>62</v>
      </c>
      <c r="F145" s="40" t="s">
        <v>62</v>
      </c>
      <c r="G145" s="40" t="s">
        <v>62</v>
      </c>
      <c r="H145" s="40" t="s">
        <v>62</v>
      </c>
      <c r="I145" s="40" t="s">
        <v>62</v>
      </c>
      <c r="J145" s="50">
        <f>SUM(J146:J152)</f>
        <v>0</v>
      </c>
      <c r="K145" s="50">
        <f>SUM(K146:K152)</f>
        <v>0</v>
      </c>
    </row>
    <row r="146" spans="1:11" s="48" customFormat="1">
      <c r="A146" s="42" t="s">
        <v>102</v>
      </c>
      <c r="B146" s="43"/>
      <c r="C146" s="46"/>
      <c r="D146" s="46"/>
      <c r="E146" s="46"/>
      <c r="F146" s="46"/>
      <c r="G146" s="46"/>
      <c r="H146" s="46"/>
      <c r="I146" s="47"/>
      <c r="J146" s="51"/>
      <c r="K146" s="51"/>
    </row>
    <row r="147" spans="1:11" s="48" customFormat="1">
      <c r="A147" s="42" t="s">
        <v>103</v>
      </c>
      <c r="B147" s="43"/>
      <c r="C147" s="46"/>
      <c r="D147" s="46"/>
      <c r="E147" s="46"/>
      <c r="F147" s="46"/>
      <c r="G147" s="46"/>
      <c r="H147" s="46"/>
      <c r="I147" s="47"/>
      <c r="J147" s="51"/>
      <c r="K147" s="51"/>
    </row>
    <row r="148" spans="1:11" s="48" customFormat="1">
      <c r="A148" s="42" t="s">
        <v>104</v>
      </c>
      <c r="B148" s="43"/>
      <c r="C148" s="46"/>
      <c r="D148" s="46"/>
      <c r="E148" s="46"/>
      <c r="F148" s="46"/>
      <c r="G148" s="46"/>
      <c r="H148" s="46"/>
      <c r="I148" s="47"/>
      <c r="J148" s="51"/>
      <c r="K148" s="51"/>
    </row>
    <row r="149" spans="1:11" s="48" customFormat="1">
      <c r="A149" s="42" t="s">
        <v>105</v>
      </c>
      <c r="B149" s="43"/>
      <c r="C149" s="46"/>
      <c r="D149" s="42"/>
      <c r="E149" s="46"/>
      <c r="F149" s="46"/>
      <c r="G149" s="42"/>
      <c r="H149" s="46"/>
      <c r="I149" s="47"/>
      <c r="J149" s="51"/>
      <c r="K149" s="51"/>
    </row>
    <row r="150" spans="1:11" s="48" customFormat="1">
      <c r="A150" s="42" t="s">
        <v>106</v>
      </c>
      <c r="B150" s="43"/>
      <c r="C150" s="46"/>
      <c r="D150" s="42"/>
      <c r="E150" s="46"/>
      <c r="F150" s="46"/>
      <c r="G150" s="42"/>
      <c r="H150" s="46"/>
      <c r="I150" s="47"/>
      <c r="J150" s="51"/>
      <c r="K150" s="51"/>
    </row>
    <row r="151" spans="1:11" s="48" customFormat="1">
      <c r="A151" s="42" t="s">
        <v>107</v>
      </c>
      <c r="B151" s="43"/>
      <c r="C151" s="46"/>
      <c r="D151" s="42"/>
      <c r="E151" s="46"/>
      <c r="F151" s="46"/>
      <c r="G151" s="42"/>
      <c r="H151" s="46"/>
      <c r="I151" s="47"/>
      <c r="J151" s="51"/>
      <c r="K151" s="51"/>
    </row>
    <row r="152" spans="1:11" s="48" customFormat="1">
      <c r="A152" s="42" t="s">
        <v>108</v>
      </c>
      <c r="B152" s="43"/>
      <c r="C152" s="46"/>
      <c r="D152" s="42"/>
      <c r="E152" s="46"/>
      <c r="F152" s="46"/>
      <c r="G152" s="42"/>
      <c r="H152" s="46"/>
      <c r="I152" s="47"/>
      <c r="J152" s="51"/>
      <c r="K152" s="51"/>
    </row>
    <row r="153" spans="1:11" s="41" customFormat="1" ht="31.5">
      <c r="A153" s="37">
        <v>19</v>
      </c>
      <c r="B153" s="38" t="s">
        <v>109</v>
      </c>
      <c r="C153" s="40" t="s">
        <v>62</v>
      </c>
      <c r="D153" s="40" t="s">
        <v>62</v>
      </c>
      <c r="E153" s="40" t="s">
        <v>62</v>
      </c>
      <c r="F153" s="40" t="s">
        <v>62</v>
      </c>
      <c r="G153" s="40" t="s">
        <v>62</v>
      </c>
      <c r="H153" s="40" t="s">
        <v>62</v>
      </c>
      <c r="I153" s="40" t="s">
        <v>62</v>
      </c>
      <c r="J153" s="50">
        <f>SUM(J154:J160)</f>
        <v>0</v>
      </c>
      <c r="K153" s="50">
        <f>SUM(K154:K160)</f>
        <v>0</v>
      </c>
    </row>
    <row r="154" spans="1:11" s="48" customFormat="1">
      <c r="A154" s="42" t="s">
        <v>102</v>
      </c>
      <c r="B154" s="43"/>
      <c r="C154" s="46"/>
      <c r="D154" s="46"/>
      <c r="E154" s="46"/>
      <c r="F154" s="46"/>
      <c r="G154" s="46"/>
      <c r="H154" s="46"/>
      <c r="I154" s="47"/>
      <c r="J154" s="51"/>
      <c r="K154" s="51"/>
    </row>
    <row r="155" spans="1:11" s="48" customFormat="1">
      <c r="A155" s="42" t="s">
        <v>103</v>
      </c>
      <c r="B155" s="43"/>
      <c r="C155" s="46"/>
      <c r="D155" s="46"/>
      <c r="E155" s="46"/>
      <c r="F155" s="46"/>
      <c r="G155" s="46"/>
      <c r="H155" s="46"/>
      <c r="I155" s="47"/>
      <c r="J155" s="51"/>
      <c r="K155" s="51"/>
    </row>
    <row r="156" spans="1:11" s="48" customFormat="1">
      <c r="A156" s="42" t="s">
        <v>104</v>
      </c>
      <c r="B156" s="43"/>
      <c r="C156" s="46"/>
      <c r="D156" s="46"/>
      <c r="E156" s="46"/>
      <c r="F156" s="46"/>
      <c r="G156" s="46"/>
      <c r="H156" s="46"/>
      <c r="I156" s="47"/>
      <c r="J156" s="51"/>
      <c r="K156" s="51"/>
    </row>
    <row r="157" spans="1:11" s="48" customFormat="1">
      <c r="A157" s="42" t="s">
        <v>105</v>
      </c>
      <c r="B157" s="43"/>
      <c r="C157" s="46"/>
      <c r="D157" s="42"/>
      <c r="E157" s="46"/>
      <c r="F157" s="46"/>
      <c r="G157" s="42"/>
      <c r="H157" s="46"/>
      <c r="I157" s="47"/>
      <c r="J157" s="51"/>
      <c r="K157" s="51"/>
    </row>
    <row r="158" spans="1:11" s="48" customFormat="1">
      <c r="A158" s="42" t="s">
        <v>106</v>
      </c>
      <c r="B158" s="43"/>
      <c r="C158" s="46"/>
      <c r="D158" s="42"/>
      <c r="E158" s="46"/>
      <c r="F158" s="46"/>
      <c r="G158" s="42"/>
      <c r="H158" s="46"/>
      <c r="I158" s="47"/>
      <c r="J158" s="51"/>
      <c r="K158" s="51"/>
    </row>
    <row r="159" spans="1:11" s="48" customFormat="1">
      <c r="A159" s="42" t="s">
        <v>107</v>
      </c>
      <c r="B159" s="43"/>
      <c r="C159" s="46"/>
      <c r="D159" s="42"/>
      <c r="E159" s="46"/>
      <c r="F159" s="46"/>
      <c r="G159" s="42"/>
      <c r="H159" s="46"/>
      <c r="I159" s="47"/>
      <c r="J159" s="51"/>
      <c r="K159" s="51"/>
    </row>
    <row r="160" spans="1:11" s="48" customFormat="1">
      <c r="A160" s="42" t="s">
        <v>108</v>
      </c>
      <c r="B160" s="43"/>
      <c r="C160" s="46"/>
      <c r="D160" s="42"/>
      <c r="E160" s="46"/>
      <c r="F160" s="46"/>
      <c r="G160" s="42"/>
      <c r="H160" s="46"/>
      <c r="I160" s="47"/>
      <c r="J160" s="51"/>
      <c r="K160" s="51"/>
    </row>
    <row r="161" spans="1:11" s="41" customFormat="1" ht="31.5">
      <c r="A161" s="37">
        <v>20</v>
      </c>
      <c r="B161" s="38" t="s">
        <v>109</v>
      </c>
      <c r="C161" s="40" t="s">
        <v>62</v>
      </c>
      <c r="D161" s="40" t="s">
        <v>62</v>
      </c>
      <c r="E161" s="40" t="s">
        <v>62</v>
      </c>
      <c r="F161" s="40" t="s">
        <v>62</v>
      </c>
      <c r="G161" s="40" t="s">
        <v>62</v>
      </c>
      <c r="H161" s="40" t="s">
        <v>62</v>
      </c>
      <c r="I161" s="40" t="s">
        <v>62</v>
      </c>
      <c r="J161" s="50">
        <f>SUM(J162:J168)</f>
        <v>0</v>
      </c>
      <c r="K161" s="50">
        <f>SUM(K162:K168)</f>
        <v>0</v>
      </c>
    </row>
    <row r="162" spans="1:11" s="48" customFormat="1">
      <c r="A162" s="42" t="s">
        <v>102</v>
      </c>
      <c r="B162" s="43"/>
      <c r="C162" s="46"/>
      <c r="D162" s="46"/>
      <c r="E162" s="46"/>
      <c r="F162" s="46"/>
      <c r="G162" s="46"/>
      <c r="H162" s="46"/>
      <c r="I162" s="47"/>
      <c r="J162" s="51"/>
      <c r="K162" s="51"/>
    </row>
    <row r="163" spans="1:11" s="48" customFormat="1">
      <c r="A163" s="42" t="s">
        <v>103</v>
      </c>
      <c r="B163" s="43"/>
      <c r="C163" s="46"/>
      <c r="D163" s="46"/>
      <c r="E163" s="46"/>
      <c r="F163" s="46"/>
      <c r="G163" s="46"/>
      <c r="H163" s="46"/>
      <c r="I163" s="47"/>
      <c r="J163" s="51"/>
      <c r="K163" s="51"/>
    </row>
    <row r="164" spans="1:11" s="48" customFormat="1">
      <c r="A164" s="42" t="s">
        <v>104</v>
      </c>
      <c r="B164" s="43"/>
      <c r="C164" s="46"/>
      <c r="D164" s="46"/>
      <c r="E164" s="46"/>
      <c r="F164" s="46"/>
      <c r="G164" s="46"/>
      <c r="H164" s="46"/>
      <c r="I164" s="47"/>
      <c r="J164" s="51"/>
      <c r="K164" s="51"/>
    </row>
    <row r="165" spans="1:11" s="48" customFormat="1">
      <c r="A165" s="42" t="s">
        <v>105</v>
      </c>
      <c r="B165" s="43"/>
      <c r="C165" s="46"/>
      <c r="D165" s="42"/>
      <c r="E165" s="46"/>
      <c r="F165" s="46"/>
      <c r="G165" s="42"/>
      <c r="H165" s="46"/>
      <c r="I165" s="47"/>
      <c r="J165" s="51"/>
      <c r="K165" s="51"/>
    </row>
    <row r="166" spans="1:11" s="48" customFormat="1">
      <c r="A166" s="42" t="s">
        <v>106</v>
      </c>
      <c r="B166" s="43"/>
      <c r="C166" s="46"/>
      <c r="D166" s="42"/>
      <c r="E166" s="46"/>
      <c r="F166" s="46"/>
      <c r="G166" s="42"/>
      <c r="H166" s="46"/>
      <c r="I166" s="47"/>
      <c r="J166" s="51"/>
      <c r="K166" s="51"/>
    </row>
    <row r="167" spans="1:11" s="48" customFormat="1">
      <c r="A167" s="42" t="s">
        <v>107</v>
      </c>
      <c r="B167" s="43"/>
      <c r="C167" s="46"/>
      <c r="D167" s="42"/>
      <c r="E167" s="46"/>
      <c r="F167" s="46"/>
      <c r="G167" s="42"/>
      <c r="H167" s="46"/>
      <c r="I167" s="47"/>
      <c r="J167" s="51"/>
      <c r="K167" s="51"/>
    </row>
    <row r="168" spans="1:11" s="48" customFormat="1">
      <c r="A168" s="42" t="s">
        <v>108</v>
      </c>
      <c r="B168" s="43"/>
      <c r="C168" s="46"/>
      <c r="D168" s="42"/>
      <c r="E168" s="46"/>
      <c r="F168" s="46"/>
      <c r="G168" s="42"/>
      <c r="H168" s="46"/>
      <c r="I168" s="47"/>
      <c r="J168" s="51"/>
      <c r="K168" s="51"/>
    </row>
    <row r="169" spans="1:11" s="41" customFormat="1" ht="31.5">
      <c r="A169" s="37">
        <v>21</v>
      </c>
      <c r="B169" s="38" t="s">
        <v>109</v>
      </c>
      <c r="C169" s="40" t="s">
        <v>62</v>
      </c>
      <c r="D169" s="40" t="s">
        <v>62</v>
      </c>
      <c r="E169" s="40" t="s">
        <v>62</v>
      </c>
      <c r="F169" s="40" t="s">
        <v>62</v>
      </c>
      <c r="G169" s="40" t="s">
        <v>62</v>
      </c>
      <c r="H169" s="40" t="s">
        <v>62</v>
      </c>
      <c r="I169" s="40" t="s">
        <v>62</v>
      </c>
      <c r="J169" s="50">
        <f>SUM(J170:J176)</f>
        <v>0</v>
      </c>
      <c r="K169" s="50">
        <f>SUM(K170:K176)</f>
        <v>0</v>
      </c>
    </row>
    <row r="170" spans="1:11" s="48" customFormat="1">
      <c r="A170" s="42" t="s">
        <v>102</v>
      </c>
      <c r="B170" s="43"/>
      <c r="C170" s="46"/>
      <c r="D170" s="46"/>
      <c r="E170" s="46"/>
      <c r="F170" s="46"/>
      <c r="G170" s="46"/>
      <c r="H170" s="46"/>
      <c r="I170" s="47"/>
      <c r="J170" s="51"/>
      <c r="K170" s="51"/>
    </row>
    <row r="171" spans="1:11" s="48" customFormat="1">
      <c r="A171" s="42" t="s">
        <v>103</v>
      </c>
      <c r="B171" s="43"/>
      <c r="C171" s="46"/>
      <c r="D171" s="46"/>
      <c r="E171" s="46"/>
      <c r="F171" s="46"/>
      <c r="G171" s="46"/>
      <c r="H171" s="46"/>
      <c r="I171" s="47"/>
      <c r="J171" s="51"/>
      <c r="K171" s="51"/>
    </row>
    <row r="172" spans="1:11" s="48" customFormat="1">
      <c r="A172" s="42" t="s">
        <v>104</v>
      </c>
      <c r="B172" s="43"/>
      <c r="C172" s="46"/>
      <c r="D172" s="46"/>
      <c r="E172" s="46"/>
      <c r="F172" s="46"/>
      <c r="G172" s="46"/>
      <c r="H172" s="46"/>
      <c r="I172" s="47"/>
      <c r="J172" s="51"/>
      <c r="K172" s="51"/>
    </row>
    <row r="173" spans="1:11" s="48" customFormat="1">
      <c r="A173" s="42" t="s">
        <v>105</v>
      </c>
      <c r="B173" s="43"/>
      <c r="C173" s="46"/>
      <c r="D173" s="42"/>
      <c r="E173" s="46"/>
      <c r="F173" s="46"/>
      <c r="G173" s="42"/>
      <c r="H173" s="46"/>
      <c r="I173" s="47"/>
      <c r="J173" s="51"/>
      <c r="K173" s="51"/>
    </row>
    <row r="174" spans="1:11" s="48" customFormat="1">
      <c r="A174" s="42" t="s">
        <v>106</v>
      </c>
      <c r="B174" s="43"/>
      <c r="C174" s="46"/>
      <c r="D174" s="42"/>
      <c r="E174" s="46"/>
      <c r="F174" s="46"/>
      <c r="G174" s="42"/>
      <c r="H174" s="46"/>
      <c r="I174" s="47"/>
      <c r="J174" s="51"/>
      <c r="K174" s="51"/>
    </row>
    <row r="175" spans="1:11" s="48" customFormat="1">
      <c r="A175" s="42" t="s">
        <v>107</v>
      </c>
      <c r="B175" s="43"/>
      <c r="C175" s="46"/>
      <c r="D175" s="42"/>
      <c r="E175" s="46"/>
      <c r="F175" s="46"/>
      <c r="G175" s="42"/>
      <c r="H175" s="46"/>
      <c r="I175" s="47"/>
      <c r="J175" s="51"/>
      <c r="K175" s="51"/>
    </row>
    <row r="176" spans="1:11" s="48" customFormat="1">
      <c r="A176" s="42" t="s">
        <v>108</v>
      </c>
      <c r="B176" s="43"/>
      <c r="C176" s="46"/>
      <c r="D176" s="42"/>
      <c r="E176" s="46"/>
      <c r="F176" s="46"/>
      <c r="G176" s="42"/>
      <c r="H176" s="46"/>
      <c r="I176" s="47"/>
      <c r="J176" s="51"/>
      <c r="K176" s="51"/>
    </row>
    <row r="177" spans="1:11" s="41" customFormat="1" ht="31.5">
      <c r="A177" s="37">
        <v>22</v>
      </c>
      <c r="B177" s="38" t="s">
        <v>109</v>
      </c>
      <c r="C177" s="40" t="s">
        <v>62</v>
      </c>
      <c r="D177" s="40" t="s">
        <v>62</v>
      </c>
      <c r="E177" s="40" t="s">
        <v>62</v>
      </c>
      <c r="F177" s="40" t="s">
        <v>62</v>
      </c>
      <c r="G177" s="40" t="s">
        <v>62</v>
      </c>
      <c r="H177" s="40" t="s">
        <v>62</v>
      </c>
      <c r="I177" s="40" t="s">
        <v>62</v>
      </c>
      <c r="J177" s="50">
        <f>SUM(J178:J184)</f>
        <v>0</v>
      </c>
      <c r="K177" s="50">
        <f>SUM(K178:K184)</f>
        <v>0</v>
      </c>
    </row>
    <row r="178" spans="1:11" s="48" customFormat="1">
      <c r="A178" s="42" t="s">
        <v>102</v>
      </c>
      <c r="B178" s="43"/>
      <c r="C178" s="46"/>
      <c r="D178" s="46"/>
      <c r="E178" s="46"/>
      <c r="F178" s="46"/>
      <c r="G178" s="46"/>
      <c r="H178" s="46"/>
      <c r="I178" s="47"/>
      <c r="J178" s="51"/>
      <c r="K178" s="51"/>
    </row>
    <row r="179" spans="1:11" s="48" customFormat="1">
      <c r="A179" s="42" t="s">
        <v>103</v>
      </c>
      <c r="B179" s="43"/>
      <c r="C179" s="46"/>
      <c r="D179" s="46"/>
      <c r="E179" s="46"/>
      <c r="F179" s="46"/>
      <c r="G179" s="46"/>
      <c r="H179" s="46"/>
      <c r="I179" s="47"/>
      <c r="J179" s="51"/>
      <c r="K179" s="51"/>
    </row>
    <row r="180" spans="1:11" s="48" customFormat="1">
      <c r="A180" s="42" t="s">
        <v>104</v>
      </c>
      <c r="B180" s="43"/>
      <c r="C180" s="46"/>
      <c r="D180" s="46"/>
      <c r="E180" s="46"/>
      <c r="F180" s="46"/>
      <c r="G180" s="46"/>
      <c r="H180" s="46"/>
      <c r="I180" s="47"/>
      <c r="J180" s="51"/>
      <c r="K180" s="51"/>
    </row>
    <row r="181" spans="1:11" s="48" customFormat="1">
      <c r="A181" s="42" t="s">
        <v>105</v>
      </c>
      <c r="B181" s="43"/>
      <c r="C181" s="46"/>
      <c r="D181" s="42"/>
      <c r="E181" s="46"/>
      <c r="F181" s="46"/>
      <c r="G181" s="42"/>
      <c r="H181" s="46"/>
      <c r="I181" s="47"/>
      <c r="J181" s="51"/>
      <c r="K181" s="51"/>
    </row>
    <row r="182" spans="1:11" s="48" customFormat="1">
      <c r="A182" s="42" t="s">
        <v>106</v>
      </c>
      <c r="B182" s="43"/>
      <c r="C182" s="46"/>
      <c r="D182" s="42"/>
      <c r="E182" s="46"/>
      <c r="F182" s="46"/>
      <c r="G182" s="42"/>
      <c r="H182" s="46"/>
      <c r="I182" s="47"/>
      <c r="J182" s="51"/>
      <c r="K182" s="51"/>
    </row>
    <row r="183" spans="1:11" s="48" customFormat="1">
      <c r="A183" s="42" t="s">
        <v>107</v>
      </c>
      <c r="B183" s="43"/>
      <c r="C183" s="46"/>
      <c r="D183" s="42"/>
      <c r="E183" s="46"/>
      <c r="F183" s="46"/>
      <c r="G183" s="42"/>
      <c r="H183" s="46"/>
      <c r="I183" s="47"/>
      <c r="J183" s="51"/>
      <c r="K183" s="51"/>
    </row>
    <row r="184" spans="1:11" s="48" customFormat="1">
      <c r="A184" s="42" t="s">
        <v>108</v>
      </c>
      <c r="B184" s="43"/>
      <c r="C184" s="46"/>
      <c r="D184" s="42"/>
      <c r="E184" s="46"/>
      <c r="F184" s="46"/>
      <c r="G184" s="42"/>
      <c r="H184" s="46"/>
      <c r="I184" s="47"/>
      <c r="J184" s="51"/>
      <c r="K184" s="51"/>
    </row>
    <row r="185" spans="1:11" s="41" customFormat="1" ht="31.5">
      <c r="A185" s="37">
        <v>23</v>
      </c>
      <c r="B185" s="38" t="s">
        <v>109</v>
      </c>
      <c r="C185" s="40" t="s">
        <v>62</v>
      </c>
      <c r="D185" s="40" t="s">
        <v>62</v>
      </c>
      <c r="E185" s="40" t="s">
        <v>62</v>
      </c>
      <c r="F185" s="40" t="s">
        <v>62</v>
      </c>
      <c r="G185" s="40" t="s">
        <v>62</v>
      </c>
      <c r="H185" s="40" t="s">
        <v>62</v>
      </c>
      <c r="I185" s="40" t="s">
        <v>62</v>
      </c>
      <c r="J185" s="50">
        <f>SUM(J186:J192)</f>
        <v>0</v>
      </c>
      <c r="K185" s="50">
        <f>SUM(K186:K192)</f>
        <v>0</v>
      </c>
    </row>
    <row r="186" spans="1:11" s="48" customFormat="1">
      <c r="A186" s="42" t="s">
        <v>102</v>
      </c>
      <c r="B186" s="43"/>
      <c r="C186" s="46"/>
      <c r="D186" s="46"/>
      <c r="E186" s="46"/>
      <c r="F186" s="46"/>
      <c r="G186" s="46"/>
      <c r="H186" s="46"/>
      <c r="I186" s="47"/>
      <c r="J186" s="51"/>
      <c r="K186" s="51"/>
    </row>
    <row r="187" spans="1:11" s="48" customFormat="1">
      <c r="A187" s="42" t="s">
        <v>103</v>
      </c>
      <c r="B187" s="43"/>
      <c r="C187" s="46"/>
      <c r="D187" s="46"/>
      <c r="E187" s="46"/>
      <c r="F187" s="46"/>
      <c r="G187" s="46"/>
      <c r="H187" s="46"/>
      <c r="I187" s="47"/>
      <c r="J187" s="51"/>
      <c r="K187" s="51"/>
    </row>
    <row r="188" spans="1:11" s="48" customFormat="1">
      <c r="A188" s="42" t="s">
        <v>104</v>
      </c>
      <c r="B188" s="43"/>
      <c r="C188" s="46"/>
      <c r="D188" s="46"/>
      <c r="E188" s="46"/>
      <c r="F188" s="46"/>
      <c r="G188" s="46"/>
      <c r="H188" s="46"/>
      <c r="I188" s="47"/>
      <c r="J188" s="51"/>
      <c r="K188" s="51"/>
    </row>
    <row r="189" spans="1:11" s="48" customFormat="1">
      <c r="A189" s="42" t="s">
        <v>105</v>
      </c>
      <c r="B189" s="43"/>
      <c r="C189" s="46"/>
      <c r="D189" s="42"/>
      <c r="E189" s="46"/>
      <c r="F189" s="46"/>
      <c r="G189" s="42"/>
      <c r="H189" s="46"/>
      <c r="I189" s="47"/>
      <c r="J189" s="51"/>
      <c r="K189" s="51"/>
    </row>
    <row r="190" spans="1:11" s="48" customFormat="1">
      <c r="A190" s="42" t="s">
        <v>106</v>
      </c>
      <c r="B190" s="43"/>
      <c r="C190" s="46"/>
      <c r="D190" s="42"/>
      <c r="E190" s="46"/>
      <c r="F190" s="46"/>
      <c r="G190" s="42"/>
      <c r="H190" s="46"/>
      <c r="I190" s="47"/>
      <c r="J190" s="51"/>
      <c r="K190" s="51"/>
    </row>
    <row r="191" spans="1:11" s="48" customFormat="1">
      <c r="A191" s="42" t="s">
        <v>107</v>
      </c>
      <c r="B191" s="43"/>
      <c r="C191" s="46"/>
      <c r="D191" s="42"/>
      <c r="E191" s="46"/>
      <c r="F191" s="46"/>
      <c r="G191" s="42"/>
      <c r="H191" s="46"/>
      <c r="I191" s="47"/>
      <c r="J191" s="51"/>
      <c r="K191" s="51"/>
    </row>
    <row r="192" spans="1:11" s="48" customFormat="1">
      <c r="A192" s="42" t="s">
        <v>108</v>
      </c>
      <c r="B192" s="43"/>
      <c r="C192" s="46"/>
      <c r="D192" s="42"/>
      <c r="E192" s="46"/>
      <c r="F192" s="46"/>
      <c r="G192" s="42"/>
      <c r="H192" s="46"/>
      <c r="I192" s="47"/>
      <c r="J192" s="51"/>
      <c r="K192" s="51"/>
    </row>
    <row r="193" spans="1:11" s="41" customFormat="1" ht="31.5">
      <c r="A193" s="37">
        <v>24</v>
      </c>
      <c r="B193" s="38" t="s">
        <v>109</v>
      </c>
      <c r="C193" s="40" t="s">
        <v>62</v>
      </c>
      <c r="D193" s="40" t="s">
        <v>62</v>
      </c>
      <c r="E193" s="40" t="s">
        <v>62</v>
      </c>
      <c r="F193" s="40" t="s">
        <v>62</v>
      </c>
      <c r="G193" s="40" t="s">
        <v>62</v>
      </c>
      <c r="H193" s="40" t="s">
        <v>62</v>
      </c>
      <c r="I193" s="40" t="s">
        <v>62</v>
      </c>
      <c r="J193" s="50">
        <f>SUM(J194:J200)</f>
        <v>0</v>
      </c>
      <c r="K193" s="50">
        <f>SUM(K194:K200)</f>
        <v>0</v>
      </c>
    </row>
    <row r="194" spans="1:11" s="48" customFormat="1">
      <c r="A194" s="42" t="s">
        <v>102</v>
      </c>
      <c r="B194" s="43"/>
      <c r="C194" s="46"/>
      <c r="D194" s="46"/>
      <c r="E194" s="46"/>
      <c r="F194" s="46"/>
      <c r="G194" s="46"/>
      <c r="H194" s="46"/>
      <c r="I194" s="47"/>
      <c r="J194" s="51"/>
      <c r="K194" s="51"/>
    </row>
    <row r="195" spans="1:11" s="48" customFormat="1">
      <c r="A195" s="42" t="s">
        <v>103</v>
      </c>
      <c r="B195" s="43"/>
      <c r="C195" s="46"/>
      <c r="D195" s="46"/>
      <c r="E195" s="46"/>
      <c r="F195" s="46"/>
      <c r="G195" s="46"/>
      <c r="H195" s="46"/>
      <c r="I195" s="47"/>
      <c r="J195" s="51"/>
      <c r="K195" s="51"/>
    </row>
    <row r="196" spans="1:11" s="48" customFormat="1">
      <c r="A196" s="42" t="s">
        <v>104</v>
      </c>
      <c r="B196" s="43"/>
      <c r="C196" s="46"/>
      <c r="D196" s="46"/>
      <c r="E196" s="46"/>
      <c r="F196" s="46"/>
      <c r="G196" s="46"/>
      <c r="H196" s="46"/>
      <c r="I196" s="47"/>
      <c r="J196" s="51"/>
      <c r="K196" s="51"/>
    </row>
    <row r="197" spans="1:11" s="48" customFormat="1">
      <c r="A197" s="42" t="s">
        <v>105</v>
      </c>
      <c r="B197" s="43"/>
      <c r="C197" s="46"/>
      <c r="D197" s="42"/>
      <c r="E197" s="46"/>
      <c r="F197" s="46"/>
      <c r="G197" s="42"/>
      <c r="H197" s="46"/>
      <c r="I197" s="47"/>
      <c r="J197" s="51"/>
      <c r="K197" s="51"/>
    </row>
    <row r="198" spans="1:11" s="48" customFormat="1">
      <c r="A198" s="42" t="s">
        <v>106</v>
      </c>
      <c r="B198" s="43"/>
      <c r="C198" s="46"/>
      <c r="D198" s="42"/>
      <c r="E198" s="46"/>
      <c r="F198" s="46"/>
      <c r="G198" s="42"/>
      <c r="H198" s="46"/>
      <c r="I198" s="47"/>
      <c r="J198" s="51"/>
      <c r="K198" s="51"/>
    </row>
    <row r="199" spans="1:11" s="48" customFormat="1">
      <c r="A199" s="42" t="s">
        <v>107</v>
      </c>
      <c r="B199" s="43"/>
      <c r="C199" s="46"/>
      <c r="D199" s="42"/>
      <c r="E199" s="46"/>
      <c r="F199" s="46"/>
      <c r="G199" s="42"/>
      <c r="H199" s="46"/>
      <c r="I199" s="47"/>
      <c r="J199" s="51"/>
      <c r="K199" s="51"/>
    </row>
    <row r="200" spans="1:11" s="48" customFormat="1">
      <c r="A200" s="42" t="s">
        <v>108</v>
      </c>
      <c r="B200" s="43"/>
      <c r="C200" s="46"/>
      <c r="D200" s="42"/>
      <c r="E200" s="46"/>
      <c r="F200" s="46"/>
      <c r="G200" s="42"/>
      <c r="H200" s="46"/>
      <c r="I200" s="47"/>
      <c r="J200" s="51"/>
      <c r="K200" s="51"/>
    </row>
  </sheetData>
  <mergeCells count="13">
    <mergeCell ref="I4:I7"/>
    <mergeCell ref="J4:J7"/>
    <mergeCell ref="K4:K7"/>
    <mergeCell ref="A1:K1"/>
    <mergeCell ref="A2:K2"/>
    <mergeCell ref="A4:A7"/>
    <mergeCell ref="B4:B7"/>
    <mergeCell ref="C4:C7"/>
    <mergeCell ref="D4:D7"/>
    <mergeCell ref="E4:E7"/>
    <mergeCell ref="F4:F7"/>
    <mergeCell ref="G4:G7"/>
    <mergeCell ref="H4:H7"/>
  </mergeCells>
  <printOptions horizontalCentered="1"/>
  <pageMargins left="0.15748031496062992" right="0.19685039370078741" top="0.78740157480314965" bottom="0.19685039370078741" header="0.15748031496062992" footer="0.15748031496062992"/>
  <pageSetup paperSize="9" scale="41" fitToWidth="2"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Жами манба РБА алоҳида</vt:lpstr>
      <vt:lpstr>Жамланма</vt:lpstr>
      <vt:lpstr>эр. кол (фарм)</vt:lpstr>
      <vt:lpstr>ДОБК(фарм)</vt:lpstr>
      <vt:lpstr>Ер участкалари (фарм)</vt:lpstr>
      <vt:lpstr>захира (фарм)</vt:lpstr>
      <vt:lpstr>Мақбуллаштириш</vt:lpstr>
      <vt:lpstr>Захирага кушимча 4-гур олинган</vt:lpstr>
      <vt:lpstr>'Жами манба РБА алоҳида'!Заголовки_для_печати</vt:lpstr>
      <vt:lpstr>'Захирага кушимча 4-гур олинган'!Заголовки_для_печати</vt:lpstr>
      <vt:lpstr>'эр. кол (фарм)'!Заголовки_для_печати</vt:lpstr>
      <vt:lpstr>'ДОБК(фарм)'!Область_печати</vt:lpstr>
      <vt:lpstr>'Жами манба РБА алоҳида'!Область_печати</vt:lpstr>
      <vt:lpstr>Жамланма!Область_печати</vt:lpstr>
      <vt:lpstr>'захира (фарм)'!Область_печати</vt:lpstr>
      <vt:lpstr>'Захирага кушимча 4-гур олинган'!Область_печати</vt:lpstr>
      <vt:lpstr>Мақбуллаштириш!Область_печати</vt:lpstr>
      <vt:lpstr>'эр. кол (фарм)'!Область_печати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10A27_HUA_1</dc:creator>
  <cp:lastModifiedBy>31F13_NRI_1</cp:lastModifiedBy>
  <cp:lastPrinted>2022-05-12T13:19:02Z</cp:lastPrinted>
  <dcterms:created xsi:type="dcterms:W3CDTF">2010-03-10T09:55:12Z</dcterms:created>
  <dcterms:modified xsi:type="dcterms:W3CDTF">2023-10-23T06:44:40Z</dcterms:modified>
</cp:coreProperties>
</file>